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140" windowHeight="9030"/>
  </bookViews>
  <sheets>
    <sheet name="STOCK" sheetId="4" r:id="rId1"/>
    <sheet name="resumen" sheetId="6" r:id="rId2"/>
  </sheets>
  <definedNames>
    <definedName name="_xlnm._FilterDatabase" localSheetId="1" hidden="1">resumen!$A$2:$F$45</definedName>
    <definedName name="_xlnm._FilterDatabase" localSheetId="0" hidden="1">STOCK!$A$10:$F$26</definedName>
  </definedNames>
  <calcPr calcId="152511" fullPrecision="0" concurrentCalc="0"/>
</workbook>
</file>

<file path=xl/calcChain.xml><?xml version="1.0" encoding="utf-8"?>
<calcChain xmlns="http://schemas.openxmlformats.org/spreadsheetml/2006/main">
  <c r="I46" i="6" l="1"/>
  <c r="AX28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AX62" i="4"/>
  <c r="I63" i="4"/>
  <c r="I64" i="4"/>
  <c r="I65" i="4"/>
  <c r="I66" i="4"/>
  <c r="I67" i="4"/>
  <c r="I68" i="4"/>
  <c r="I69" i="4"/>
  <c r="I70" i="4"/>
  <c r="AX68" i="4"/>
  <c r="AX64" i="4"/>
  <c r="AX60" i="4"/>
  <c r="AX56" i="4"/>
  <c r="AX52" i="4"/>
  <c r="AX48" i="4"/>
  <c r="AX44" i="4"/>
  <c r="AX40" i="4"/>
  <c r="AX36" i="4"/>
  <c r="AX32" i="4"/>
  <c r="AX67" i="4"/>
  <c r="AX63" i="4"/>
  <c r="AX59" i="4"/>
  <c r="AX55" i="4"/>
  <c r="AX51" i="4"/>
  <c r="AX47" i="4"/>
  <c r="AX43" i="4"/>
  <c r="AX39" i="4"/>
  <c r="AX35" i="4"/>
  <c r="AX31" i="4"/>
  <c r="AX70" i="4"/>
  <c r="AX66" i="4"/>
  <c r="AX58" i="4"/>
  <c r="AX54" i="4"/>
  <c r="AX50" i="4"/>
  <c r="AX46" i="4"/>
  <c r="AX42" i="4"/>
  <c r="AX38" i="4"/>
  <c r="AX34" i="4"/>
  <c r="AX30" i="4"/>
  <c r="AX69" i="4"/>
  <c r="AX65" i="4"/>
  <c r="AX61" i="4"/>
  <c r="AX57" i="4"/>
  <c r="AX53" i="4"/>
  <c r="AX49" i="4"/>
  <c r="AX45" i="4"/>
  <c r="AX41" i="4"/>
  <c r="AX37" i="4"/>
  <c r="AX33" i="4"/>
  <c r="AX29" i="4"/>
  <c r="I71" i="4"/>
  <c r="AX71" i="4"/>
</calcChain>
</file>

<file path=xl/sharedStrings.xml><?xml version="1.0" encoding="utf-8"?>
<sst xmlns="http://schemas.openxmlformats.org/spreadsheetml/2006/main" count="839" uniqueCount="259">
  <si>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</si>
  <si>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</si>
  <si>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</si>
  <si>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</si>
  <si>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</si>
  <si>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</si>
  <si>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</si>
  <si>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</si>
  <si>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</si>
  <si>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</si>
  <si>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</si>
  <si>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</si>
  <si>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</si>
  <si>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</si>
  <si>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35-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</si>
  <si>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</si>
  <si>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</si>
  <si>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</si>
  <si>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</si>
  <si>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</si>
  <si>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</si>
  <si>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</si>
  <si>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</si>
  <si>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</si>
  <si>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</si>
  <si>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46-</t>
  </si>
  <si>
    <t>I</t>
  </si>
  <si>
    <t>II</t>
  </si>
  <si>
    <t>III</t>
  </si>
  <si>
    <t>IV</t>
  </si>
  <si>
    <t>V</t>
  </si>
  <si>
    <t>VI</t>
  </si>
  <si>
    <t>VII</t>
  </si>
  <si>
    <t>XS</t>
  </si>
  <si>
    <t>S</t>
  </si>
  <si>
    <t>M</t>
  </si>
  <si>
    <t>L</t>
  </si>
  <si>
    <t>XL</t>
  </si>
  <si>
    <t>1-</t>
  </si>
  <si>
    <t>VIII</t>
  </si>
  <si>
    <t>IX</t>
  </si>
  <si>
    <t>X</t>
  </si>
  <si>
    <t>XXS</t>
  </si>
  <si>
    <t>XXL</t>
  </si>
  <si>
    <t>XXXL</t>
  </si>
  <si>
    <t>XXXXL</t>
  </si>
  <si>
    <t>5XL</t>
  </si>
  <si>
    <t>S/L</t>
  </si>
  <si>
    <t>SXL</t>
  </si>
  <si>
    <t>XXXS</t>
  </si>
  <si>
    <t>S/M</t>
  </si>
  <si>
    <t>L/XL</t>
  </si>
  <si>
    <t>XS/S</t>
  </si>
  <si>
    <t>M/L</t>
  </si>
  <si>
    <t>XS/M</t>
  </si>
  <si>
    <t>L/XXL</t>
  </si>
  <si>
    <t>T.UN.</t>
  </si>
  <si>
    <t>1A</t>
  </si>
  <si>
    <t>2A</t>
  </si>
  <si>
    <t>3A</t>
  </si>
  <si>
    <t>4A</t>
  </si>
  <si>
    <t>21/24</t>
  </si>
  <si>
    <t>25/28</t>
  </si>
  <si>
    <t>29/32</t>
  </si>
  <si>
    <t>33/36</t>
  </si>
  <si>
    <t>37/40</t>
  </si>
  <si>
    <t>41/44</t>
  </si>
  <si>
    <t>45/48</t>
  </si>
  <si>
    <t>XXXXS</t>
  </si>
  <si>
    <t>27-30</t>
  </si>
  <si>
    <t>31-34</t>
  </si>
  <si>
    <t>35-38</t>
  </si>
  <si>
    <t>39-42</t>
  </si>
  <si>
    <t>43-46</t>
  </si>
  <si>
    <t>47-50</t>
  </si>
  <si>
    <t>XLXXL</t>
  </si>
  <si>
    <t>1B</t>
  </si>
  <si>
    <t>1C</t>
  </si>
  <si>
    <t>1D</t>
  </si>
  <si>
    <t>1E</t>
  </si>
  <si>
    <t>2B</t>
  </si>
  <si>
    <t>2C</t>
  </si>
  <si>
    <t>2D</t>
  </si>
  <si>
    <t>2E</t>
  </si>
  <si>
    <t>3B</t>
  </si>
  <si>
    <t>3C</t>
  </si>
  <si>
    <t>3D</t>
  </si>
  <si>
    <t>3E</t>
  </si>
  <si>
    <t>4B</t>
  </si>
  <si>
    <t>4C</t>
  </si>
  <si>
    <t>4D</t>
  </si>
  <si>
    <t>4E</t>
  </si>
  <si>
    <t>GENDER</t>
  </si>
  <si>
    <t>1</t>
  </si>
  <si>
    <t xml:space="preserve">Calzature                     </t>
  </si>
  <si>
    <t xml:space="preserve">M  Uomo (man)               </t>
  </si>
  <si>
    <t>80013</t>
  </si>
  <si>
    <t xml:space="preserve">NERO                          </t>
  </si>
  <si>
    <t xml:space="preserve">Active Running           </t>
  </si>
  <si>
    <t xml:space="preserve">Lifestyle Sportswear     </t>
  </si>
  <si>
    <t>C0013</t>
  </si>
  <si>
    <t xml:space="preserve">BIANCO OTTICO/NERO            </t>
  </si>
  <si>
    <t>45049</t>
  </si>
  <si>
    <t xml:space="preserve">ROSSO PARADISO                </t>
  </si>
  <si>
    <t>101.170789</t>
  </si>
  <si>
    <t>KURUKA</t>
  </si>
  <si>
    <t xml:space="preserve">AM Adult man                </t>
  </si>
  <si>
    <t>C6512</t>
  </si>
  <si>
    <t xml:space="preserve">GIALLO FLUO/BLU FLUO/NERO     </t>
  </si>
  <si>
    <t>101.170793</t>
  </si>
  <si>
    <t>KURUKA W</t>
  </si>
  <si>
    <t xml:space="preserve">AW Adult woman              </t>
  </si>
  <si>
    <t>C0787</t>
  </si>
  <si>
    <t xml:space="preserve">NERO/ARGENTO                  </t>
  </si>
  <si>
    <t>C6524</t>
  </si>
  <si>
    <t>BL OLTREMARE/GIALLO FLUO DD/NR</t>
  </si>
  <si>
    <t>70398</t>
  </si>
  <si>
    <t xml:space="preserve">VERDE OLIVINE                 </t>
  </si>
  <si>
    <t xml:space="preserve">AU Adult unisex             </t>
  </si>
  <si>
    <t>C0200</t>
  </si>
  <si>
    <t xml:space="preserve">NERO/NERO                     </t>
  </si>
  <si>
    <t>45032</t>
  </si>
  <si>
    <t xml:space="preserve">ROSSO FER.ITALIA              </t>
  </si>
  <si>
    <t>C5196</t>
  </si>
  <si>
    <t>BLU ESTATE/BIANCO/BLU PRINCIPE</t>
  </si>
  <si>
    <t>101.171718</t>
  </si>
  <si>
    <t>KURUKA HIP W</t>
  </si>
  <si>
    <t>C0199</t>
  </si>
  <si>
    <t xml:space="preserve">NERO/NERO/NERO                </t>
  </si>
  <si>
    <t>101.172061</t>
  </si>
  <si>
    <t>KURUKA 2</t>
  </si>
  <si>
    <t>C6927</t>
  </si>
  <si>
    <t xml:space="preserve">BLU CAMPANA/BLU ESTATE        </t>
  </si>
  <si>
    <t>101.172074</t>
  </si>
  <si>
    <t>SHAPE 8</t>
  </si>
  <si>
    <t>101.172075</t>
  </si>
  <si>
    <t>HAWK 8</t>
  </si>
  <si>
    <t>101.172092</t>
  </si>
  <si>
    <t>HERON WIN</t>
  </si>
  <si>
    <t>C6912</t>
  </si>
  <si>
    <t xml:space="preserve">VERDE EDERA/BIANCO            </t>
  </si>
  <si>
    <t xml:space="preserve">Abbigliamento                 </t>
  </si>
  <si>
    <t>79</t>
  </si>
  <si>
    <t>97002</t>
  </si>
  <si>
    <t xml:space="preserve">VERDE FLUO SPECIAL            </t>
  </si>
  <si>
    <t>88</t>
  </si>
  <si>
    <t>97006</t>
  </si>
  <si>
    <t xml:space="preserve">ROSA SCURO FLUO               </t>
  </si>
  <si>
    <t>60063</t>
  </si>
  <si>
    <t xml:space="preserve">BLU CORSARO                   </t>
  </si>
  <si>
    <t>70297</t>
  </si>
  <si>
    <t xml:space="preserve">VERDE CREMA PISELLO           </t>
  </si>
  <si>
    <t>POLO PQ</t>
  </si>
  <si>
    <t>70048</t>
  </si>
  <si>
    <t xml:space="preserve">VERDE CERAMICA CHIARO         </t>
  </si>
  <si>
    <t>102.161006</t>
  </si>
  <si>
    <t>C1052</t>
  </si>
  <si>
    <t xml:space="preserve">GRIGIO MELANGE MEDIO          </t>
  </si>
  <si>
    <t>94</t>
  </si>
  <si>
    <t>C5493</t>
  </si>
  <si>
    <t xml:space="preserve">GRIGIO MELANGE MEDIO CHIARO   </t>
  </si>
  <si>
    <t>60049</t>
  </si>
  <si>
    <t xml:space="preserve">BLU OLTREMARE                 </t>
  </si>
  <si>
    <t>80001</t>
  </si>
  <si>
    <t xml:space="preserve">NERO FUMO                     </t>
  </si>
  <si>
    <t>65108</t>
  </si>
  <si>
    <t xml:space="preserve">BLU CIELO                     </t>
  </si>
  <si>
    <t>60119</t>
  </si>
  <si>
    <t xml:space="preserve">BLU LUMINOSO                  </t>
  </si>
  <si>
    <t>55031</t>
  </si>
  <si>
    <t xml:space="preserve">VIOLA SOTTOBOSCO              </t>
  </si>
  <si>
    <t>102.171137</t>
  </si>
  <si>
    <t>EVO T-SHIRT SS</t>
  </si>
  <si>
    <t>102.171140</t>
  </si>
  <si>
    <t>EVO SWEAT</t>
  </si>
  <si>
    <t>102.171168</t>
  </si>
  <si>
    <t>U.VEST</t>
  </si>
  <si>
    <t>102.171314</t>
  </si>
  <si>
    <t>SHORT TIGHT</t>
  </si>
  <si>
    <t>102.171327</t>
  </si>
  <si>
    <t>L.X-RUN SS T-SHIRT</t>
  </si>
  <si>
    <t>97004</t>
  </si>
  <si>
    <t xml:space="preserve">MANGO                         </t>
  </si>
  <si>
    <t>102.171603</t>
  </si>
  <si>
    <t>L.EVO T-SHIRT II</t>
  </si>
  <si>
    <t>102.171610</t>
  </si>
  <si>
    <t>L.EVO WIND JACKET II</t>
  </si>
  <si>
    <t>102.171613</t>
  </si>
  <si>
    <t>EVO T-SHIRT SS II</t>
  </si>
  <si>
    <t>102.171614</t>
  </si>
  <si>
    <t>102.171655</t>
  </si>
  <si>
    <t>L. BEACH SHORT</t>
  </si>
  <si>
    <t>102.171673</t>
  </si>
  <si>
    <t>TANK TOP</t>
  </si>
  <si>
    <t>102.172143</t>
  </si>
  <si>
    <t>T-SHIRT LS TECHFIT</t>
  </si>
  <si>
    <t>102.172150</t>
  </si>
  <si>
    <t>L. VEST</t>
  </si>
  <si>
    <t>102.172151</t>
  </si>
  <si>
    <t>L. WIND JACKET</t>
  </si>
  <si>
    <t>102.172194</t>
  </si>
  <si>
    <t>L.LS T-SHIRT</t>
  </si>
  <si>
    <t>102.172195</t>
  </si>
  <si>
    <t>L.CREW SWEAT BRUSHED FL</t>
  </si>
  <si>
    <t>102.172200</t>
  </si>
  <si>
    <t>L.FZ CUFF SUIT BRUSHED FL</t>
  </si>
  <si>
    <t>501.170939</t>
  </si>
  <si>
    <t>V7000 NYL II</t>
  </si>
  <si>
    <t>C7108</t>
  </si>
  <si>
    <t>BL ESTATE/BL OLANDESE/RS CULLA</t>
  </si>
  <si>
    <t>501.171986</t>
  </si>
  <si>
    <t>INTREPID NYL</t>
  </si>
  <si>
    <t>C7027</t>
  </si>
  <si>
    <t xml:space="preserve">BIANCO/NERO/GRIGIO GHIACCIO   </t>
  </si>
  <si>
    <t>501.172290</t>
  </si>
  <si>
    <t>N902</t>
  </si>
  <si>
    <t>70145</t>
  </si>
  <si>
    <t xml:space="preserve">VERDE BOUQUET (70145)         </t>
  </si>
  <si>
    <t>502.161924</t>
  </si>
  <si>
    <t>T-SHIRT SS BL</t>
  </si>
  <si>
    <t>502.161925</t>
  </si>
  <si>
    <t>SWEAT BL</t>
  </si>
  <si>
    <t>502.172249</t>
  </si>
  <si>
    <t>SWEAT HD EVO PWR</t>
  </si>
  <si>
    <t>502.172254</t>
  </si>
  <si>
    <t>L. DRESS EVO PWR</t>
  </si>
  <si>
    <t>502.172267</t>
  </si>
  <si>
    <t>SWEAT EVO</t>
  </si>
  <si>
    <t>70437</t>
  </si>
  <si>
    <t xml:space="preserve">VERDE EDERA (70437)           </t>
  </si>
  <si>
    <t>502.172421</t>
  </si>
  <si>
    <t>SHORT OG</t>
  </si>
  <si>
    <t xml:space="preserve">€ </t>
  </si>
  <si>
    <t>101.171454</t>
  </si>
  <si>
    <t>NJ-303 TRAMA 2</t>
  </si>
  <si>
    <t>C0003</t>
  </si>
  <si>
    <t xml:space="preserve">NERO/BIANCO OTTICO            </t>
  </si>
  <si>
    <t>101.172057</t>
  </si>
  <si>
    <t>SHAPE 8 SL</t>
  </si>
  <si>
    <t>C6235</t>
  </si>
  <si>
    <t xml:space="preserve">BLU ESTATE/GRIGIO ALLUMINIO   </t>
  </si>
  <si>
    <t>C0907</t>
  </si>
  <si>
    <t xml:space="preserve">NERO JET/VERDE FLUO           </t>
  </si>
  <si>
    <t>101.172066</t>
  </si>
  <si>
    <t>KURUKA 2 HIP</t>
  </si>
  <si>
    <t>TOTALS</t>
  </si>
  <si>
    <t>RETAIL SINGLE PRICE</t>
  </si>
  <si>
    <t>RETAIL TOTALS</t>
  </si>
  <si>
    <t>DESCRIPTION DIVISION</t>
  </si>
  <si>
    <t>DESCRIPTION COLLECTION</t>
  </si>
  <si>
    <t>PRODUCT CODE</t>
  </si>
  <si>
    <t>DESCRIPTION MATERIAL</t>
  </si>
  <si>
    <t>COLOR</t>
  </si>
  <si>
    <t>DESCRIPTION COLOR</t>
  </si>
  <si>
    <t>TOTAL QUANTITIES</t>
  </si>
  <si>
    <t>SIZE TYPE</t>
  </si>
  <si>
    <t>UK SIZE</t>
  </si>
  <si>
    <t>ITALIAN SIZE</t>
  </si>
  <si>
    <t>LEGEND FOR SIZE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</si>
</sst>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 applyNumberFormat="0" applyFill="0" applyAlignment="0" applyProtection="0"/>
    <xf numFmtId="0" fontId="7" fillId="2" borderId="0" applyNumberFormat="0" applyFill="0" applyAlignment="0" applyProtection="0"/>
    <xf numFmtId="0" fontId="7" fillId="3" borderId="0" applyNumberFormat="0" applyFill="0" applyAlignment="0" applyProtection="0"/>
    <xf numFmtId="0" fontId="7" fillId="4" borderId="0" applyNumberFormat="0" applyFill="0" applyAlignment="0" applyProtection="0"/>
    <xf numFmtId="0" fontId="7" fillId="5" borderId="0" applyNumberFormat="0" applyFill="0" applyAlignment="0" applyProtection="0"/>
    <xf numFmtId="0" fontId="7" fillId="6" borderId="0" applyNumberFormat="0" applyFill="0" applyAlignment="0" applyProtection="0"/>
    <xf numFmtId="0" fontId="7" fillId="7" borderId="0" applyNumberFormat="0" applyFill="0" applyAlignment="0" applyProtection="0"/>
    <xf numFmtId="0" fontId="7" fillId="8" borderId="0" applyNumberFormat="0" applyFill="0" applyAlignment="0" applyProtection="0"/>
    <xf numFmtId="0" fontId="7" fillId="9" borderId="0" applyNumberFormat="0" applyFill="0" applyAlignment="0" applyProtection="0"/>
    <xf numFmtId="0" fontId="7" fillId="10" borderId="0" applyNumberFormat="0" applyFill="0" applyAlignment="0" applyProtection="0"/>
    <xf numFmtId="0" fontId="7" fillId="5" borderId="0" applyNumberFormat="0" applyFill="0" applyAlignment="0" applyProtection="0"/>
    <xf numFmtId="0" fontId="7" fillId="8" borderId="0" applyNumberFormat="0" applyFill="0" applyAlignment="0" applyProtection="0"/>
    <xf numFmtId="0" fontId="7" fillId="11" borderId="0" applyNumberFormat="0" applyFill="0" applyAlignment="0" applyProtection="0"/>
    <xf numFmtId="0" fontId="8" fillId="12" borderId="0" applyNumberFormat="0" applyFill="0" applyAlignment="0" applyProtection="0"/>
    <xf numFmtId="0" fontId="8" fillId="9" borderId="0" applyNumberFormat="0" applyFill="0" applyAlignment="0" applyProtection="0"/>
    <xf numFmtId="0" fontId="8" fillId="10" borderId="0" applyNumberFormat="0" applyFill="0" applyAlignment="0" applyProtection="0"/>
    <xf numFmtId="0" fontId="8" fillId="13" borderId="0" applyNumberFormat="0" applyFill="0" applyAlignment="0" applyProtection="0"/>
    <xf numFmtId="0" fontId="8" fillId="14" borderId="0" applyNumberFormat="0" applyFill="0" applyAlignment="0" applyProtection="0"/>
    <xf numFmtId="0" fontId="8" fillId="15" borderId="0" applyNumberFormat="0" applyFill="0" applyAlignment="0" applyProtection="0"/>
    <xf numFmtId="0" fontId="8" fillId="16" borderId="0" applyNumberFormat="0" applyFill="0" applyAlignment="0" applyProtection="0"/>
    <xf numFmtId="0" fontId="8" fillId="17" borderId="0" applyNumberFormat="0" applyFill="0" applyAlignment="0" applyProtection="0"/>
    <xf numFmtId="0" fontId="8" fillId="18" borderId="0" applyNumberFormat="0" applyFill="0" applyAlignment="0" applyProtection="0"/>
    <xf numFmtId="0" fontId="8" fillId="13" borderId="0" applyNumberFormat="0" applyFill="0" applyAlignment="0" applyProtection="0"/>
    <xf numFmtId="0" fontId="8" fillId="14" borderId="0" applyNumberFormat="0" applyFill="0" applyAlignment="0" applyProtection="0"/>
    <xf numFmtId="0" fontId="8" fillId="19" borderId="0" applyNumberFormat="0" applyFill="0" applyAlignment="0" applyProtection="0"/>
    <xf numFmtId="0" fontId="9" fillId="3" borderId="0" applyNumberFormat="0" applyFill="0" applyAlignment="0" applyProtection="0"/>
    <xf numFmtId="0" fontId="10" fillId="20" borderId="7" applyNumberFormat="0" applyFill="0" applyAlignment="0" applyProtection="0"/>
    <xf numFmtId="0" fontId="11" fillId="21" borderId="8" applyNumberFormat="0" applyFill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Alignment="0" applyProtection="0"/>
    <xf numFmtId="0" fontId="13" fillId="4" borderId="0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Alignment="0" applyProtection="0"/>
    <xf numFmtId="0" fontId="17" fillId="7" borderId="7" applyNumberFormat="0" applyFill="0" applyAlignment="0" applyProtection="0"/>
    <xf numFmtId="0" fontId="18" fillId="0" borderId="12" applyNumberFormat="0" applyFill="0" applyAlignment="0" applyProtection="0"/>
    <xf numFmtId="0" fontId="19" fillId="22" borderId="0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13" applyNumberFormat="0" applyFill="0" applyAlignment="0" applyProtection="0"/>
    <xf numFmtId="0" fontId="20" fillId="20" borderId="14" applyNumberFormat="0" applyFill="0" applyAlignment="0" applyProtection="0"/>
    <xf numFmtId="0" fontId="21" fillId="0" borderId="0" applyNumberFormat="0" applyFill="0" applyAlignment="0" applyProtection="0"/>
    <xf numFmtId="0" fontId="22" fillId="0" borderId="15" applyNumberFormat="0" applyFill="0" applyAlignment="0" applyProtection="0"/>
    <xf numFmtId="0" fontId="23" fillId="0" borderId="0" applyNumberFormat="0" applyFill="0" applyAlignment="0" applyProtection="0"/>
  </cellStyleXfs>
  <cellXfs count="56">
    <xf numFmtId="0" fontId="0" fillId="0" borderId="0" xfId="0"/>
    <xf numFmtId="0" fontId="5" fillId="24" borderId="1" xfId="0" applyFont="1" applyFill="1" applyBorder="1" applyAlignment="1"/>
    <xf numFmtId="0" fontId="4" fillId="24" borderId="2" xfId="0" applyFont="1" applyFill="1" applyBorder="1" applyAlignment="1"/>
    <xf numFmtId="0" fontId="3" fillId="25" borderId="0" xfId="0" applyFont="1" applyFill="1"/>
    <xf numFmtId="0" fontId="3" fillId="25" borderId="0" xfId="0" applyFont="1" applyFill="1" applyAlignment="1"/>
    <xf numFmtId="0" fontId="3" fillId="25" borderId="0" xfId="0" applyFont="1" applyFill="1" applyBorder="1"/>
    <xf numFmtId="0" fontId="5" fillId="26" borderId="3" xfId="0" applyFont="1" applyFill="1" applyBorder="1" applyAlignment="1">
      <alignment horizontal="right" vertical="top"/>
    </xf>
    <xf numFmtId="0" fontId="5" fillId="26" borderId="2" xfId="0" applyFont="1" applyFill="1" applyBorder="1" applyAlignment="1">
      <alignment horizontal="right" vertical="top"/>
    </xf>
    <xf numFmtId="0" fontId="5" fillId="26" borderId="1" xfId="0" applyFont="1" applyFill="1" applyBorder="1" applyAlignment="1">
      <alignment horizontal="right" vertical="top"/>
    </xf>
    <xf numFmtId="0" fontId="5" fillId="26" borderId="4" xfId="0" applyFont="1" applyFill="1" applyBorder="1" applyAlignment="1">
      <alignment horizontal="right" vertical="top"/>
    </xf>
    <xf numFmtId="0" fontId="3" fillId="25" borderId="0" xfId="0" applyNumberFormat="1" applyFont="1" applyFill="1" applyAlignment="1"/>
    <xf numFmtId="0" fontId="3" fillId="25" borderId="0" xfId="0" applyFont="1" applyFill="1" applyAlignment="1">
      <alignment horizontal="center" vertical="top"/>
    </xf>
    <xf numFmtId="0" fontId="3" fillId="25" borderId="0" xfId="0" applyNumberFormat="1" applyFont="1" applyFill="1" applyAlignment="1">
      <alignment horizontal="center" vertical="top"/>
    </xf>
    <xf numFmtId="0" fontId="4" fillId="27" borderId="3" xfId="0" applyNumberFormat="1" applyFont="1" applyFill="1" applyBorder="1" applyAlignment="1">
      <alignment horizontal="center" vertical="center" textRotation="90"/>
    </xf>
    <xf numFmtId="0" fontId="4" fillId="27" borderId="1" xfId="0" applyNumberFormat="1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4" fillId="28" borderId="1" xfId="0" applyNumberFormat="1" applyFont="1" applyFill="1" applyBorder="1" applyAlignment="1">
      <alignment vertical="center" textRotation="90"/>
    </xf>
    <xf numFmtId="0" fontId="4" fillId="27" borderId="1" xfId="0" applyNumberFormat="1" applyFont="1" applyFill="1" applyBorder="1" applyAlignment="1">
      <alignment vertical="center" textRotation="90"/>
    </xf>
    <xf numFmtId="0" fontId="4" fillId="24" borderId="1" xfId="0" applyNumberFormat="1" applyFont="1" applyFill="1" applyBorder="1" applyAlignment="1">
      <alignment vertical="center" textRotation="90"/>
    </xf>
    <xf numFmtId="0" fontId="5" fillId="26" borderId="5" xfId="0" applyFont="1" applyFill="1" applyBorder="1" applyAlignment="1">
      <alignment horizontal="right" vertical="top"/>
    </xf>
    <xf numFmtId="0" fontId="6" fillId="0" borderId="3" xfId="0" applyFont="1" applyBorder="1" applyAlignment="1">
      <alignment horizontal="center" vertical="center"/>
    </xf>
    <xf numFmtId="0" fontId="0" fillId="0" borderId="6" xfId="0" applyBorder="1"/>
    <xf numFmtId="165" fontId="0" fillId="0" borderId="6" xfId="0" applyNumberFormat="1" applyFill="1" applyBorder="1" applyAlignment="1">
      <alignment vertical="center"/>
    </xf>
    <xf numFmtId="165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0" fillId="0" borderId="0" xfId="0" applyBorder="1"/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165" fontId="0" fillId="0" borderId="6" xfId="28" applyNumberFormat="1" applyFont="1" applyFill="1" applyBorder="1" applyAlignment="1">
      <alignment vertical="center"/>
    </xf>
    <xf numFmtId="0" fontId="0" fillId="0" borderId="6" xfId="0" applyFill="1" applyBorder="1"/>
    <xf numFmtId="0" fontId="7" fillId="0" borderId="6" xfId="38" applyFill="1" applyBorder="1"/>
    <xf numFmtId="0" fontId="0" fillId="0" borderId="3" xfId="0" applyFill="1" applyBorder="1"/>
    <xf numFmtId="0" fontId="7" fillId="0" borderId="6" xfId="39" applyFill="1" applyBorder="1"/>
    <xf numFmtId="165" fontId="0" fillId="0" borderId="3" xfId="0" applyNumberFormat="1" applyFill="1" applyBorder="1" applyAlignment="1">
      <alignment vertical="center"/>
    </xf>
    <xf numFmtId="0" fontId="7" fillId="0" borderId="6" xfId="40" applyFill="1" applyBorder="1"/>
    <xf numFmtId="0" fontId="7" fillId="0" borderId="6" xfId="41" applyFill="1" applyBorder="1"/>
    <xf numFmtId="166" fontId="0" fillId="0" borderId="6" xfId="0" applyNumberFormat="1" applyFill="1" applyBorder="1" applyAlignment="1">
      <alignment vertical="center"/>
    </xf>
    <xf numFmtId="166" fontId="0" fillId="0" borderId="6" xfId="28" applyNumberFormat="1" applyFont="1" applyFill="1" applyBorder="1" applyAlignment="1">
      <alignment vertical="center"/>
    </xf>
    <xf numFmtId="0" fontId="2" fillId="0" borderId="6" xfId="0" applyFont="1" applyBorder="1"/>
    <xf numFmtId="165" fontId="0" fillId="0" borderId="0" xfId="0" applyNumberFormat="1"/>
    <xf numFmtId="164" fontId="0" fillId="0" borderId="0" xfId="0" applyNumberFormat="1"/>
    <xf numFmtId="165" fontId="0" fillId="0" borderId="0" xfId="0" applyNumberFormat="1" applyFill="1" applyBorder="1" applyAlignment="1">
      <alignment vertical="center"/>
    </xf>
    <xf numFmtId="0" fontId="7" fillId="0" borderId="3" xfId="39" applyFill="1" applyBorder="1"/>
    <xf numFmtId="0" fontId="4" fillId="28" borderId="3" xfId="0" applyNumberFormat="1" applyFont="1" applyFill="1" applyBorder="1" applyAlignment="1">
      <alignment vertical="center" textRotation="90"/>
    </xf>
    <xf numFmtId="0" fontId="4" fillId="27" borderId="3" xfId="0" applyNumberFormat="1" applyFont="1" applyFill="1" applyBorder="1" applyAlignment="1">
      <alignment vertical="center" textRotation="90"/>
    </xf>
    <xf numFmtId="0" fontId="4" fillId="28" borderId="3" xfId="0" applyNumberFormat="1" applyFont="1" applyFill="1" applyBorder="1" applyAlignment="1">
      <alignment horizontal="center" vertical="center" textRotation="90"/>
    </xf>
    <xf numFmtId="0" fontId="4" fillId="28" borderId="1" xfId="0" applyNumberFormat="1" applyFont="1" applyFill="1" applyBorder="1" applyAlignment="1">
      <alignment horizontal="center" vertical="center" textRotation="90"/>
    </xf>
    <xf numFmtId="0" fontId="3" fillId="25" borderId="0" xfId="0" applyNumberFormat="1" applyFont="1" applyFill="1" applyAlignment="1">
      <alignment horizontal="center" vertical="top"/>
    </xf>
    <xf numFmtId="0" fontId="3" fillId="25" borderId="0" xfId="0" applyFont="1" applyFill="1" applyAlignment="1">
      <alignment horizontal="center" vertical="top"/>
    </xf>
    <xf numFmtId="0" fontId="4" fillId="27" borderId="3" xfId="0" applyNumberFormat="1" applyFont="1" applyFill="1" applyBorder="1" applyAlignment="1">
      <alignment horizontal="center" vertical="center" textRotation="90"/>
    </xf>
    <xf numFmtId="0" fontId="4" fillId="27" borderId="1" xfId="0" applyNumberFormat="1" applyFont="1" applyFill="1" applyBorder="1" applyAlignment="1">
      <alignment horizontal="center" vertical="center" textRotation="90"/>
    </xf>
    <xf numFmtId="0" fontId="2" fillId="0" borderId="6" xfId="0" applyFont="1" applyBorder="1" applyAlignment="1">
      <alignment horizontal="center"/>
    </xf>
    <xf numFmtId="0" fontId="4" fillId="29" borderId="6" xfId="0" applyNumberFormat="1" applyFont="1" applyFill="1" applyBorder="1" applyAlignment="1">
      <alignment horizontal="center" vertical="center" textRotation="90"/>
    </xf>
    <xf numFmtId="0" fontId="4" fillId="24" borderId="3" xfId="0" applyNumberFormat="1" applyFont="1" applyFill="1" applyBorder="1" applyAlignment="1">
      <alignment horizontal="center" vertical="center" textRotation="90"/>
    </xf>
    <xf numFmtId="0" fontId="4" fillId="24" borderId="1" xfId="0" applyNumberFormat="1" applyFont="1" applyFill="1" applyBorder="1" applyAlignment="1">
      <alignment horizontal="center" vertical="center" textRotation="9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e 2" xfId="38"/>
    <cellStyle name="Normale 3" xfId="39"/>
    <cellStyle name="Normale 4" xfId="40"/>
    <cellStyle name="Normale 5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27</xdr:row>
      <xdr:rowOff>66675</xdr:rowOff>
    </xdr:from>
    <xdr:to>
      <xdr:col>6</xdr:col>
      <xdr:colOff>828675</xdr:colOff>
      <xdr:row>27</xdr:row>
      <xdr:rowOff>828675</xdr:rowOff>
    </xdr:to>
    <xdr:pic>
      <xdr:nvPicPr>
        <xdr:cNvPr id="1025" name="Immagine 63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0" y="5219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28</xdr:row>
      <xdr:rowOff>66675</xdr:rowOff>
    </xdr:from>
    <xdr:to>
      <xdr:col>6</xdr:col>
      <xdr:colOff>828675</xdr:colOff>
      <xdr:row>28</xdr:row>
      <xdr:rowOff>828675</xdr:rowOff>
    </xdr:to>
    <xdr:pic>
      <xdr:nvPicPr>
        <xdr:cNvPr id="1026" name="Immagine 6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05650" y="6105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29</xdr:row>
      <xdr:rowOff>66675</xdr:rowOff>
    </xdr:from>
    <xdr:to>
      <xdr:col>6</xdr:col>
      <xdr:colOff>828675</xdr:colOff>
      <xdr:row>29</xdr:row>
      <xdr:rowOff>828675</xdr:rowOff>
    </xdr:to>
    <xdr:pic>
      <xdr:nvPicPr>
        <xdr:cNvPr id="1027" name="Immagine 6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05650" y="6991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30</xdr:row>
      <xdr:rowOff>66675</xdr:rowOff>
    </xdr:from>
    <xdr:to>
      <xdr:col>6</xdr:col>
      <xdr:colOff>828675</xdr:colOff>
      <xdr:row>30</xdr:row>
      <xdr:rowOff>828675</xdr:rowOff>
    </xdr:to>
    <xdr:pic>
      <xdr:nvPicPr>
        <xdr:cNvPr id="1028" name="Immagine 6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05650" y="7877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31</xdr:row>
      <xdr:rowOff>66675</xdr:rowOff>
    </xdr:from>
    <xdr:to>
      <xdr:col>6</xdr:col>
      <xdr:colOff>828675</xdr:colOff>
      <xdr:row>31</xdr:row>
      <xdr:rowOff>828675</xdr:rowOff>
    </xdr:to>
    <xdr:pic>
      <xdr:nvPicPr>
        <xdr:cNvPr id="1029" name="Immagine 7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05650" y="8763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32</xdr:row>
      <xdr:rowOff>66675</xdr:rowOff>
    </xdr:from>
    <xdr:to>
      <xdr:col>6</xdr:col>
      <xdr:colOff>828675</xdr:colOff>
      <xdr:row>32</xdr:row>
      <xdr:rowOff>828675</xdr:rowOff>
    </xdr:to>
    <xdr:pic>
      <xdr:nvPicPr>
        <xdr:cNvPr id="1030" name="Immagine 73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05650" y="9648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34</xdr:row>
      <xdr:rowOff>66675</xdr:rowOff>
    </xdr:from>
    <xdr:to>
      <xdr:col>6</xdr:col>
      <xdr:colOff>828675</xdr:colOff>
      <xdr:row>34</xdr:row>
      <xdr:rowOff>828675</xdr:rowOff>
    </xdr:to>
    <xdr:pic>
      <xdr:nvPicPr>
        <xdr:cNvPr id="1031" name="Immagine 76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105650" y="11420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35</xdr:row>
      <xdr:rowOff>66675</xdr:rowOff>
    </xdr:from>
    <xdr:to>
      <xdr:col>6</xdr:col>
      <xdr:colOff>828675</xdr:colOff>
      <xdr:row>35</xdr:row>
      <xdr:rowOff>828675</xdr:rowOff>
    </xdr:to>
    <xdr:pic>
      <xdr:nvPicPr>
        <xdr:cNvPr id="1032" name="Immagine 77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105650" y="12306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36</xdr:row>
      <xdr:rowOff>66675</xdr:rowOff>
    </xdr:from>
    <xdr:to>
      <xdr:col>6</xdr:col>
      <xdr:colOff>828675</xdr:colOff>
      <xdr:row>36</xdr:row>
      <xdr:rowOff>828675</xdr:rowOff>
    </xdr:to>
    <xdr:pic>
      <xdr:nvPicPr>
        <xdr:cNvPr id="1033" name="Immagine 78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105650" y="13192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37</xdr:row>
      <xdr:rowOff>66675</xdr:rowOff>
    </xdr:from>
    <xdr:to>
      <xdr:col>6</xdr:col>
      <xdr:colOff>828675</xdr:colOff>
      <xdr:row>37</xdr:row>
      <xdr:rowOff>828675</xdr:rowOff>
    </xdr:to>
    <xdr:pic>
      <xdr:nvPicPr>
        <xdr:cNvPr id="1034" name="Immagine 79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105650" y="14077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38</xdr:row>
      <xdr:rowOff>66675</xdr:rowOff>
    </xdr:from>
    <xdr:to>
      <xdr:col>6</xdr:col>
      <xdr:colOff>828675</xdr:colOff>
      <xdr:row>38</xdr:row>
      <xdr:rowOff>828675</xdr:rowOff>
    </xdr:to>
    <xdr:pic>
      <xdr:nvPicPr>
        <xdr:cNvPr id="1035" name="Immagine 80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105650" y="14963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39</xdr:row>
      <xdr:rowOff>66675</xdr:rowOff>
    </xdr:from>
    <xdr:to>
      <xdr:col>6</xdr:col>
      <xdr:colOff>828675</xdr:colOff>
      <xdr:row>39</xdr:row>
      <xdr:rowOff>828675</xdr:rowOff>
    </xdr:to>
    <xdr:pic>
      <xdr:nvPicPr>
        <xdr:cNvPr id="1036" name="Immagine 81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105650" y="15849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40</xdr:row>
      <xdr:rowOff>66675</xdr:rowOff>
    </xdr:from>
    <xdr:to>
      <xdr:col>6</xdr:col>
      <xdr:colOff>828675</xdr:colOff>
      <xdr:row>40</xdr:row>
      <xdr:rowOff>828675</xdr:rowOff>
    </xdr:to>
    <xdr:pic>
      <xdr:nvPicPr>
        <xdr:cNvPr id="1037" name="Immagine 8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105650" y="16735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41</xdr:row>
      <xdr:rowOff>66675</xdr:rowOff>
    </xdr:from>
    <xdr:to>
      <xdr:col>6</xdr:col>
      <xdr:colOff>828675</xdr:colOff>
      <xdr:row>41</xdr:row>
      <xdr:rowOff>828675</xdr:rowOff>
    </xdr:to>
    <xdr:pic>
      <xdr:nvPicPr>
        <xdr:cNvPr id="1038" name="Immagine 8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105650" y="17621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42</xdr:row>
      <xdr:rowOff>66675</xdr:rowOff>
    </xdr:from>
    <xdr:to>
      <xdr:col>6</xdr:col>
      <xdr:colOff>828675</xdr:colOff>
      <xdr:row>42</xdr:row>
      <xdr:rowOff>828675</xdr:rowOff>
    </xdr:to>
    <xdr:pic>
      <xdr:nvPicPr>
        <xdr:cNvPr id="1039" name="Immagine 87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105650" y="18507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43</xdr:row>
      <xdr:rowOff>66675</xdr:rowOff>
    </xdr:from>
    <xdr:to>
      <xdr:col>6</xdr:col>
      <xdr:colOff>828675</xdr:colOff>
      <xdr:row>43</xdr:row>
      <xdr:rowOff>828675</xdr:rowOff>
    </xdr:to>
    <xdr:pic>
      <xdr:nvPicPr>
        <xdr:cNvPr id="1040" name="Immagine 8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105650" y="19392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44</xdr:row>
      <xdr:rowOff>66675</xdr:rowOff>
    </xdr:from>
    <xdr:to>
      <xdr:col>6</xdr:col>
      <xdr:colOff>828675</xdr:colOff>
      <xdr:row>44</xdr:row>
      <xdr:rowOff>828675</xdr:rowOff>
    </xdr:to>
    <xdr:pic>
      <xdr:nvPicPr>
        <xdr:cNvPr id="1041" name="Immagine 95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05650" y="20278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45</xdr:row>
      <xdr:rowOff>66675</xdr:rowOff>
    </xdr:from>
    <xdr:to>
      <xdr:col>6</xdr:col>
      <xdr:colOff>828675</xdr:colOff>
      <xdr:row>45</xdr:row>
      <xdr:rowOff>828675</xdr:rowOff>
    </xdr:to>
    <xdr:pic>
      <xdr:nvPicPr>
        <xdr:cNvPr id="1042" name="Immagine 97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05650" y="21164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46</xdr:row>
      <xdr:rowOff>66675</xdr:rowOff>
    </xdr:from>
    <xdr:to>
      <xdr:col>6</xdr:col>
      <xdr:colOff>828675</xdr:colOff>
      <xdr:row>46</xdr:row>
      <xdr:rowOff>828675</xdr:rowOff>
    </xdr:to>
    <xdr:pic>
      <xdr:nvPicPr>
        <xdr:cNvPr id="1043" name="Immagine 9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105650" y="22050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47</xdr:row>
      <xdr:rowOff>66675</xdr:rowOff>
    </xdr:from>
    <xdr:to>
      <xdr:col>6</xdr:col>
      <xdr:colOff>828675</xdr:colOff>
      <xdr:row>47</xdr:row>
      <xdr:rowOff>828675</xdr:rowOff>
    </xdr:to>
    <xdr:pic>
      <xdr:nvPicPr>
        <xdr:cNvPr id="1044" name="Immagine 99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105650" y="22936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48</xdr:row>
      <xdr:rowOff>66675</xdr:rowOff>
    </xdr:from>
    <xdr:to>
      <xdr:col>6</xdr:col>
      <xdr:colOff>828675</xdr:colOff>
      <xdr:row>48</xdr:row>
      <xdr:rowOff>828675</xdr:rowOff>
    </xdr:to>
    <xdr:pic>
      <xdr:nvPicPr>
        <xdr:cNvPr id="1045" name="Immagine 100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05650" y="23822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49</xdr:row>
      <xdr:rowOff>66675</xdr:rowOff>
    </xdr:from>
    <xdr:to>
      <xdr:col>6</xdr:col>
      <xdr:colOff>828675</xdr:colOff>
      <xdr:row>49</xdr:row>
      <xdr:rowOff>828675</xdr:rowOff>
    </xdr:to>
    <xdr:pic>
      <xdr:nvPicPr>
        <xdr:cNvPr id="1046" name="Immagine 10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05650" y="24707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50</xdr:row>
      <xdr:rowOff>66675</xdr:rowOff>
    </xdr:from>
    <xdr:to>
      <xdr:col>6</xdr:col>
      <xdr:colOff>828675</xdr:colOff>
      <xdr:row>50</xdr:row>
      <xdr:rowOff>828675</xdr:rowOff>
    </xdr:to>
    <xdr:pic>
      <xdr:nvPicPr>
        <xdr:cNvPr id="1047" name="Immagine 103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105650" y="2559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51</xdr:row>
      <xdr:rowOff>66675</xdr:rowOff>
    </xdr:from>
    <xdr:to>
      <xdr:col>6</xdr:col>
      <xdr:colOff>828675</xdr:colOff>
      <xdr:row>51</xdr:row>
      <xdr:rowOff>828675</xdr:rowOff>
    </xdr:to>
    <xdr:pic>
      <xdr:nvPicPr>
        <xdr:cNvPr id="1048" name="Immagine 10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05650" y="26479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52</xdr:row>
      <xdr:rowOff>66675</xdr:rowOff>
    </xdr:from>
    <xdr:to>
      <xdr:col>6</xdr:col>
      <xdr:colOff>828675</xdr:colOff>
      <xdr:row>52</xdr:row>
      <xdr:rowOff>828675</xdr:rowOff>
    </xdr:to>
    <xdr:pic>
      <xdr:nvPicPr>
        <xdr:cNvPr id="1049" name="Immagine 108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105650" y="27365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53</xdr:row>
      <xdr:rowOff>66675</xdr:rowOff>
    </xdr:from>
    <xdr:to>
      <xdr:col>6</xdr:col>
      <xdr:colOff>828675</xdr:colOff>
      <xdr:row>53</xdr:row>
      <xdr:rowOff>828675</xdr:rowOff>
    </xdr:to>
    <xdr:pic>
      <xdr:nvPicPr>
        <xdr:cNvPr id="1050" name="Immagine 110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105650" y="282511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54</xdr:row>
      <xdr:rowOff>66675</xdr:rowOff>
    </xdr:from>
    <xdr:to>
      <xdr:col>6</xdr:col>
      <xdr:colOff>828675</xdr:colOff>
      <xdr:row>54</xdr:row>
      <xdr:rowOff>828675</xdr:rowOff>
    </xdr:to>
    <xdr:pic>
      <xdr:nvPicPr>
        <xdr:cNvPr id="1051" name="Immagine 111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105650" y="29136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55</xdr:row>
      <xdr:rowOff>66675</xdr:rowOff>
    </xdr:from>
    <xdr:to>
      <xdr:col>6</xdr:col>
      <xdr:colOff>828675</xdr:colOff>
      <xdr:row>55</xdr:row>
      <xdr:rowOff>828675</xdr:rowOff>
    </xdr:to>
    <xdr:pic>
      <xdr:nvPicPr>
        <xdr:cNvPr id="1052" name="Immagine 11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105650" y="30022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56</xdr:row>
      <xdr:rowOff>66675</xdr:rowOff>
    </xdr:from>
    <xdr:to>
      <xdr:col>6</xdr:col>
      <xdr:colOff>828675</xdr:colOff>
      <xdr:row>56</xdr:row>
      <xdr:rowOff>828675</xdr:rowOff>
    </xdr:to>
    <xdr:pic>
      <xdr:nvPicPr>
        <xdr:cNvPr id="1053" name="Immagine 113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105650" y="30908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57</xdr:row>
      <xdr:rowOff>66675</xdr:rowOff>
    </xdr:from>
    <xdr:to>
      <xdr:col>6</xdr:col>
      <xdr:colOff>828675</xdr:colOff>
      <xdr:row>57</xdr:row>
      <xdr:rowOff>828675</xdr:rowOff>
    </xdr:to>
    <xdr:pic>
      <xdr:nvPicPr>
        <xdr:cNvPr id="1054" name="Immagine 114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105650" y="31794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58</xdr:row>
      <xdr:rowOff>66675</xdr:rowOff>
    </xdr:from>
    <xdr:to>
      <xdr:col>6</xdr:col>
      <xdr:colOff>828675</xdr:colOff>
      <xdr:row>58</xdr:row>
      <xdr:rowOff>828675</xdr:rowOff>
    </xdr:to>
    <xdr:pic>
      <xdr:nvPicPr>
        <xdr:cNvPr id="1055" name="Immagine 115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105650" y="32680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59</xdr:row>
      <xdr:rowOff>66675</xdr:rowOff>
    </xdr:from>
    <xdr:to>
      <xdr:col>6</xdr:col>
      <xdr:colOff>828675</xdr:colOff>
      <xdr:row>59</xdr:row>
      <xdr:rowOff>828675</xdr:rowOff>
    </xdr:to>
    <xdr:pic>
      <xdr:nvPicPr>
        <xdr:cNvPr id="1056" name="Immagine 117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105650" y="33566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60</xdr:row>
      <xdr:rowOff>66675</xdr:rowOff>
    </xdr:from>
    <xdr:to>
      <xdr:col>6</xdr:col>
      <xdr:colOff>828675</xdr:colOff>
      <xdr:row>60</xdr:row>
      <xdr:rowOff>828675</xdr:rowOff>
    </xdr:to>
    <xdr:pic>
      <xdr:nvPicPr>
        <xdr:cNvPr id="1057" name="Immagine 118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105650" y="344519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61</xdr:row>
      <xdr:rowOff>66675</xdr:rowOff>
    </xdr:from>
    <xdr:to>
      <xdr:col>6</xdr:col>
      <xdr:colOff>828675</xdr:colOff>
      <xdr:row>61</xdr:row>
      <xdr:rowOff>828675</xdr:rowOff>
    </xdr:to>
    <xdr:pic>
      <xdr:nvPicPr>
        <xdr:cNvPr id="1058" name="Immagine 119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105650" y="35337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62</xdr:row>
      <xdr:rowOff>66675</xdr:rowOff>
    </xdr:from>
    <xdr:to>
      <xdr:col>6</xdr:col>
      <xdr:colOff>828675</xdr:colOff>
      <xdr:row>62</xdr:row>
      <xdr:rowOff>828675</xdr:rowOff>
    </xdr:to>
    <xdr:pic>
      <xdr:nvPicPr>
        <xdr:cNvPr id="1059" name="Immagine 121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105650" y="36223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63</xdr:row>
      <xdr:rowOff>66675</xdr:rowOff>
    </xdr:from>
    <xdr:to>
      <xdr:col>6</xdr:col>
      <xdr:colOff>828675</xdr:colOff>
      <xdr:row>63</xdr:row>
      <xdr:rowOff>828675</xdr:rowOff>
    </xdr:to>
    <xdr:pic>
      <xdr:nvPicPr>
        <xdr:cNvPr id="1060" name="Immagine 12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105650" y="37109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64</xdr:row>
      <xdr:rowOff>66675</xdr:rowOff>
    </xdr:from>
    <xdr:to>
      <xdr:col>6</xdr:col>
      <xdr:colOff>828675</xdr:colOff>
      <xdr:row>64</xdr:row>
      <xdr:rowOff>828675</xdr:rowOff>
    </xdr:to>
    <xdr:pic>
      <xdr:nvPicPr>
        <xdr:cNvPr id="1061" name="Immagine 123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105650" y="37995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65</xdr:row>
      <xdr:rowOff>66675</xdr:rowOff>
    </xdr:from>
    <xdr:to>
      <xdr:col>6</xdr:col>
      <xdr:colOff>828675</xdr:colOff>
      <xdr:row>65</xdr:row>
      <xdr:rowOff>828675</xdr:rowOff>
    </xdr:to>
    <xdr:pic>
      <xdr:nvPicPr>
        <xdr:cNvPr id="1062" name="Immagine 124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105650" y="38881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200025</xdr:colOff>
      <xdr:row>66</xdr:row>
      <xdr:rowOff>9525</xdr:rowOff>
    </xdr:from>
    <xdr:to>
      <xdr:col>6</xdr:col>
      <xdr:colOff>895350</xdr:colOff>
      <xdr:row>66</xdr:row>
      <xdr:rowOff>647700</xdr:rowOff>
    </xdr:to>
    <xdr:pic>
      <xdr:nvPicPr>
        <xdr:cNvPr id="1063" name="Immagine 39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239000" y="397097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304800</xdr:colOff>
      <xdr:row>68</xdr:row>
      <xdr:rowOff>57150</xdr:rowOff>
    </xdr:from>
    <xdr:to>
      <xdr:col>6</xdr:col>
      <xdr:colOff>1085850</xdr:colOff>
      <xdr:row>68</xdr:row>
      <xdr:rowOff>695325</xdr:rowOff>
    </xdr:to>
    <xdr:pic>
      <xdr:nvPicPr>
        <xdr:cNvPr id="1064" name="Immagine 4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343775" y="41405175"/>
          <a:ext cx="781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69</xdr:row>
      <xdr:rowOff>47625</xdr:rowOff>
    </xdr:from>
    <xdr:to>
      <xdr:col>6</xdr:col>
      <xdr:colOff>990600</xdr:colOff>
      <xdr:row>69</xdr:row>
      <xdr:rowOff>828675</xdr:rowOff>
    </xdr:to>
    <xdr:pic>
      <xdr:nvPicPr>
        <xdr:cNvPr id="1065" name="Immagine 41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229475" y="42167175"/>
          <a:ext cx="8001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67</xdr:row>
      <xdr:rowOff>228600</xdr:rowOff>
    </xdr:from>
    <xdr:to>
      <xdr:col>6</xdr:col>
      <xdr:colOff>1181100</xdr:colOff>
      <xdr:row>67</xdr:row>
      <xdr:rowOff>685800</xdr:rowOff>
    </xdr:to>
    <xdr:pic>
      <xdr:nvPicPr>
        <xdr:cNvPr id="1066" name="Immagine 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191375" y="40671750"/>
          <a:ext cx="1028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33</xdr:row>
      <xdr:rowOff>219075</xdr:rowOff>
    </xdr:from>
    <xdr:to>
      <xdr:col>6</xdr:col>
      <xdr:colOff>1228725</xdr:colOff>
      <xdr:row>33</xdr:row>
      <xdr:rowOff>790575</xdr:rowOff>
    </xdr:to>
    <xdr:pic>
      <xdr:nvPicPr>
        <xdr:cNvPr id="1067" name="Immagine 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058025" y="10687050"/>
          <a:ext cx="1209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0</xdr:row>
      <xdr:rowOff>171450</xdr:rowOff>
    </xdr:from>
    <xdr:to>
      <xdr:col>3</xdr:col>
      <xdr:colOff>523875</xdr:colOff>
      <xdr:row>7</xdr:row>
      <xdr:rowOff>171450</xdr:rowOff>
    </xdr:to>
    <xdr:pic>
      <xdr:nvPicPr>
        <xdr:cNvPr id="1068" name="Imagen 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04800" y="171450"/>
          <a:ext cx="28670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66675</xdr:rowOff>
    </xdr:from>
    <xdr:to>
      <xdr:col>6</xdr:col>
      <xdr:colOff>828675</xdr:colOff>
      <xdr:row>2</xdr:row>
      <xdr:rowOff>828675</xdr:rowOff>
    </xdr:to>
    <xdr:pic>
      <xdr:nvPicPr>
        <xdr:cNvPr id="2049" name="Immagine 63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0" y="17049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</xdr:row>
      <xdr:rowOff>66675</xdr:rowOff>
    </xdr:from>
    <xdr:to>
      <xdr:col>6</xdr:col>
      <xdr:colOff>828675</xdr:colOff>
      <xdr:row>3</xdr:row>
      <xdr:rowOff>828675</xdr:rowOff>
    </xdr:to>
    <xdr:pic>
      <xdr:nvPicPr>
        <xdr:cNvPr id="2050" name="Immagine 6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05650" y="2590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</xdr:row>
      <xdr:rowOff>66675</xdr:rowOff>
    </xdr:from>
    <xdr:to>
      <xdr:col>6</xdr:col>
      <xdr:colOff>828675</xdr:colOff>
      <xdr:row>4</xdr:row>
      <xdr:rowOff>828675</xdr:rowOff>
    </xdr:to>
    <xdr:pic>
      <xdr:nvPicPr>
        <xdr:cNvPr id="2051" name="Immagine 6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05650" y="34766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5</xdr:row>
      <xdr:rowOff>66675</xdr:rowOff>
    </xdr:from>
    <xdr:to>
      <xdr:col>6</xdr:col>
      <xdr:colOff>828675</xdr:colOff>
      <xdr:row>5</xdr:row>
      <xdr:rowOff>828675</xdr:rowOff>
    </xdr:to>
    <xdr:pic>
      <xdr:nvPicPr>
        <xdr:cNvPr id="2052" name="Immagine 6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05650" y="43624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6</xdr:row>
      <xdr:rowOff>66675</xdr:rowOff>
    </xdr:from>
    <xdr:to>
      <xdr:col>6</xdr:col>
      <xdr:colOff>828675</xdr:colOff>
      <xdr:row>6</xdr:row>
      <xdr:rowOff>828675</xdr:rowOff>
    </xdr:to>
    <xdr:pic>
      <xdr:nvPicPr>
        <xdr:cNvPr id="2053" name="Immagine 7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05650" y="5248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7</xdr:row>
      <xdr:rowOff>66675</xdr:rowOff>
    </xdr:from>
    <xdr:to>
      <xdr:col>6</xdr:col>
      <xdr:colOff>828675</xdr:colOff>
      <xdr:row>7</xdr:row>
      <xdr:rowOff>828675</xdr:rowOff>
    </xdr:to>
    <xdr:pic>
      <xdr:nvPicPr>
        <xdr:cNvPr id="2054" name="Immagine 73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05650" y="6134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9</xdr:row>
      <xdr:rowOff>66675</xdr:rowOff>
    </xdr:from>
    <xdr:to>
      <xdr:col>6</xdr:col>
      <xdr:colOff>828675</xdr:colOff>
      <xdr:row>9</xdr:row>
      <xdr:rowOff>828675</xdr:rowOff>
    </xdr:to>
    <xdr:pic>
      <xdr:nvPicPr>
        <xdr:cNvPr id="2055" name="Immagine 76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105650" y="7905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10</xdr:row>
      <xdr:rowOff>66675</xdr:rowOff>
    </xdr:from>
    <xdr:to>
      <xdr:col>6</xdr:col>
      <xdr:colOff>828675</xdr:colOff>
      <xdr:row>10</xdr:row>
      <xdr:rowOff>828675</xdr:rowOff>
    </xdr:to>
    <xdr:pic>
      <xdr:nvPicPr>
        <xdr:cNvPr id="2056" name="Immagine 77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105650" y="87915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11</xdr:row>
      <xdr:rowOff>66675</xdr:rowOff>
    </xdr:from>
    <xdr:to>
      <xdr:col>6</xdr:col>
      <xdr:colOff>828675</xdr:colOff>
      <xdr:row>11</xdr:row>
      <xdr:rowOff>828675</xdr:rowOff>
    </xdr:to>
    <xdr:pic>
      <xdr:nvPicPr>
        <xdr:cNvPr id="2057" name="Immagine 78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105650" y="96774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12</xdr:row>
      <xdr:rowOff>66675</xdr:rowOff>
    </xdr:from>
    <xdr:to>
      <xdr:col>6</xdr:col>
      <xdr:colOff>828675</xdr:colOff>
      <xdr:row>12</xdr:row>
      <xdr:rowOff>828675</xdr:rowOff>
    </xdr:to>
    <xdr:pic>
      <xdr:nvPicPr>
        <xdr:cNvPr id="2058" name="Immagine 79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105650" y="10563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13</xdr:row>
      <xdr:rowOff>66675</xdr:rowOff>
    </xdr:from>
    <xdr:to>
      <xdr:col>6</xdr:col>
      <xdr:colOff>828675</xdr:colOff>
      <xdr:row>13</xdr:row>
      <xdr:rowOff>828675</xdr:rowOff>
    </xdr:to>
    <xdr:pic>
      <xdr:nvPicPr>
        <xdr:cNvPr id="2059" name="Immagine 80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105650" y="11449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</xdr:row>
      <xdr:rowOff>66675</xdr:rowOff>
    </xdr:from>
    <xdr:to>
      <xdr:col>6</xdr:col>
      <xdr:colOff>828675</xdr:colOff>
      <xdr:row>14</xdr:row>
      <xdr:rowOff>828675</xdr:rowOff>
    </xdr:to>
    <xdr:pic>
      <xdr:nvPicPr>
        <xdr:cNvPr id="2060" name="Immagine 81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105650" y="123348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15</xdr:row>
      <xdr:rowOff>66675</xdr:rowOff>
    </xdr:from>
    <xdr:to>
      <xdr:col>6</xdr:col>
      <xdr:colOff>828675</xdr:colOff>
      <xdr:row>15</xdr:row>
      <xdr:rowOff>828675</xdr:rowOff>
    </xdr:to>
    <xdr:pic>
      <xdr:nvPicPr>
        <xdr:cNvPr id="2061" name="Immagine 8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105650" y="13220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16</xdr:row>
      <xdr:rowOff>66675</xdr:rowOff>
    </xdr:from>
    <xdr:to>
      <xdr:col>6</xdr:col>
      <xdr:colOff>828675</xdr:colOff>
      <xdr:row>16</xdr:row>
      <xdr:rowOff>828675</xdr:rowOff>
    </xdr:to>
    <xdr:pic>
      <xdr:nvPicPr>
        <xdr:cNvPr id="2062" name="Immagine 8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105650" y="141065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17</xdr:row>
      <xdr:rowOff>66675</xdr:rowOff>
    </xdr:from>
    <xdr:to>
      <xdr:col>6</xdr:col>
      <xdr:colOff>828675</xdr:colOff>
      <xdr:row>17</xdr:row>
      <xdr:rowOff>828675</xdr:rowOff>
    </xdr:to>
    <xdr:pic>
      <xdr:nvPicPr>
        <xdr:cNvPr id="2063" name="Immagine 87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105650" y="14992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18</xdr:row>
      <xdr:rowOff>66675</xdr:rowOff>
    </xdr:from>
    <xdr:to>
      <xdr:col>6</xdr:col>
      <xdr:colOff>828675</xdr:colOff>
      <xdr:row>18</xdr:row>
      <xdr:rowOff>828675</xdr:rowOff>
    </xdr:to>
    <xdr:pic>
      <xdr:nvPicPr>
        <xdr:cNvPr id="2064" name="Immagine 8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105650" y="158781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19</xdr:row>
      <xdr:rowOff>66675</xdr:rowOff>
    </xdr:from>
    <xdr:to>
      <xdr:col>6</xdr:col>
      <xdr:colOff>828675</xdr:colOff>
      <xdr:row>19</xdr:row>
      <xdr:rowOff>828675</xdr:rowOff>
    </xdr:to>
    <xdr:pic>
      <xdr:nvPicPr>
        <xdr:cNvPr id="2065" name="Immagine 95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05650" y="16764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20</xdr:row>
      <xdr:rowOff>66675</xdr:rowOff>
    </xdr:from>
    <xdr:to>
      <xdr:col>6</xdr:col>
      <xdr:colOff>828675</xdr:colOff>
      <xdr:row>20</xdr:row>
      <xdr:rowOff>828675</xdr:rowOff>
    </xdr:to>
    <xdr:pic>
      <xdr:nvPicPr>
        <xdr:cNvPr id="2066" name="Immagine 97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05650" y="176498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21</xdr:row>
      <xdr:rowOff>66675</xdr:rowOff>
    </xdr:from>
    <xdr:to>
      <xdr:col>6</xdr:col>
      <xdr:colOff>828675</xdr:colOff>
      <xdr:row>21</xdr:row>
      <xdr:rowOff>828675</xdr:rowOff>
    </xdr:to>
    <xdr:pic>
      <xdr:nvPicPr>
        <xdr:cNvPr id="2067" name="Immagine 9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105650" y="185356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22</xdr:row>
      <xdr:rowOff>66675</xdr:rowOff>
    </xdr:from>
    <xdr:to>
      <xdr:col>6</xdr:col>
      <xdr:colOff>828675</xdr:colOff>
      <xdr:row>22</xdr:row>
      <xdr:rowOff>828675</xdr:rowOff>
    </xdr:to>
    <xdr:pic>
      <xdr:nvPicPr>
        <xdr:cNvPr id="2068" name="Immagine 99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105650" y="194214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23</xdr:row>
      <xdr:rowOff>66675</xdr:rowOff>
    </xdr:from>
    <xdr:to>
      <xdr:col>6</xdr:col>
      <xdr:colOff>828675</xdr:colOff>
      <xdr:row>23</xdr:row>
      <xdr:rowOff>828675</xdr:rowOff>
    </xdr:to>
    <xdr:pic>
      <xdr:nvPicPr>
        <xdr:cNvPr id="2069" name="Immagine 100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05650" y="203073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24</xdr:row>
      <xdr:rowOff>66675</xdr:rowOff>
    </xdr:from>
    <xdr:to>
      <xdr:col>6</xdr:col>
      <xdr:colOff>828675</xdr:colOff>
      <xdr:row>24</xdr:row>
      <xdr:rowOff>828675</xdr:rowOff>
    </xdr:to>
    <xdr:pic>
      <xdr:nvPicPr>
        <xdr:cNvPr id="2070" name="Immagine 10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05650" y="21193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25</xdr:row>
      <xdr:rowOff>66675</xdr:rowOff>
    </xdr:from>
    <xdr:to>
      <xdr:col>6</xdr:col>
      <xdr:colOff>828675</xdr:colOff>
      <xdr:row>25</xdr:row>
      <xdr:rowOff>828675</xdr:rowOff>
    </xdr:to>
    <xdr:pic>
      <xdr:nvPicPr>
        <xdr:cNvPr id="2071" name="Immagine 103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105650" y="22078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26</xdr:row>
      <xdr:rowOff>66675</xdr:rowOff>
    </xdr:from>
    <xdr:to>
      <xdr:col>6</xdr:col>
      <xdr:colOff>828675</xdr:colOff>
      <xdr:row>26</xdr:row>
      <xdr:rowOff>828675</xdr:rowOff>
    </xdr:to>
    <xdr:pic>
      <xdr:nvPicPr>
        <xdr:cNvPr id="2072" name="Immagine 10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05650" y="229647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27</xdr:row>
      <xdr:rowOff>66675</xdr:rowOff>
    </xdr:from>
    <xdr:to>
      <xdr:col>6</xdr:col>
      <xdr:colOff>828675</xdr:colOff>
      <xdr:row>27</xdr:row>
      <xdr:rowOff>828675</xdr:rowOff>
    </xdr:to>
    <xdr:pic>
      <xdr:nvPicPr>
        <xdr:cNvPr id="2073" name="Immagine 108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105650" y="238506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28</xdr:row>
      <xdr:rowOff>66675</xdr:rowOff>
    </xdr:from>
    <xdr:to>
      <xdr:col>6</xdr:col>
      <xdr:colOff>828675</xdr:colOff>
      <xdr:row>28</xdr:row>
      <xdr:rowOff>828675</xdr:rowOff>
    </xdr:to>
    <xdr:pic>
      <xdr:nvPicPr>
        <xdr:cNvPr id="2074" name="Immagine 110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105650" y="247364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29</xdr:row>
      <xdr:rowOff>66675</xdr:rowOff>
    </xdr:from>
    <xdr:to>
      <xdr:col>6</xdr:col>
      <xdr:colOff>828675</xdr:colOff>
      <xdr:row>29</xdr:row>
      <xdr:rowOff>828675</xdr:rowOff>
    </xdr:to>
    <xdr:pic>
      <xdr:nvPicPr>
        <xdr:cNvPr id="2075" name="Immagine 111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105650" y="256222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30</xdr:row>
      <xdr:rowOff>66675</xdr:rowOff>
    </xdr:from>
    <xdr:to>
      <xdr:col>6</xdr:col>
      <xdr:colOff>828675</xdr:colOff>
      <xdr:row>30</xdr:row>
      <xdr:rowOff>828675</xdr:rowOff>
    </xdr:to>
    <xdr:pic>
      <xdr:nvPicPr>
        <xdr:cNvPr id="2076" name="Immagine 112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105650" y="265080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31</xdr:row>
      <xdr:rowOff>66675</xdr:rowOff>
    </xdr:from>
    <xdr:to>
      <xdr:col>6</xdr:col>
      <xdr:colOff>828675</xdr:colOff>
      <xdr:row>31</xdr:row>
      <xdr:rowOff>828675</xdr:rowOff>
    </xdr:to>
    <xdr:pic>
      <xdr:nvPicPr>
        <xdr:cNvPr id="2077" name="Immagine 113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105650" y="27393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32</xdr:row>
      <xdr:rowOff>66675</xdr:rowOff>
    </xdr:from>
    <xdr:to>
      <xdr:col>6</xdr:col>
      <xdr:colOff>828675</xdr:colOff>
      <xdr:row>32</xdr:row>
      <xdr:rowOff>828675</xdr:rowOff>
    </xdr:to>
    <xdr:pic>
      <xdr:nvPicPr>
        <xdr:cNvPr id="2078" name="Immagine 114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105650" y="282797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33</xdr:row>
      <xdr:rowOff>66675</xdr:rowOff>
    </xdr:from>
    <xdr:to>
      <xdr:col>6</xdr:col>
      <xdr:colOff>828675</xdr:colOff>
      <xdr:row>33</xdr:row>
      <xdr:rowOff>828675</xdr:rowOff>
    </xdr:to>
    <xdr:pic>
      <xdr:nvPicPr>
        <xdr:cNvPr id="2079" name="Immagine 115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105650" y="291655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34</xdr:row>
      <xdr:rowOff>66675</xdr:rowOff>
    </xdr:from>
    <xdr:to>
      <xdr:col>6</xdr:col>
      <xdr:colOff>828675</xdr:colOff>
      <xdr:row>34</xdr:row>
      <xdr:rowOff>828675</xdr:rowOff>
    </xdr:to>
    <xdr:pic>
      <xdr:nvPicPr>
        <xdr:cNvPr id="2080" name="Immagine 117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105650" y="300513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35</xdr:row>
      <xdr:rowOff>66675</xdr:rowOff>
    </xdr:from>
    <xdr:to>
      <xdr:col>6</xdr:col>
      <xdr:colOff>828675</xdr:colOff>
      <xdr:row>35</xdr:row>
      <xdr:rowOff>828675</xdr:rowOff>
    </xdr:to>
    <xdr:pic>
      <xdr:nvPicPr>
        <xdr:cNvPr id="2081" name="Immagine 118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105650" y="309372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36</xdr:row>
      <xdr:rowOff>66675</xdr:rowOff>
    </xdr:from>
    <xdr:to>
      <xdr:col>6</xdr:col>
      <xdr:colOff>828675</xdr:colOff>
      <xdr:row>36</xdr:row>
      <xdr:rowOff>828675</xdr:rowOff>
    </xdr:to>
    <xdr:pic>
      <xdr:nvPicPr>
        <xdr:cNvPr id="2082" name="Immagine 119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105650" y="318230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37</xdr:row>
      <xdr:rowOff>66675</xdr:rowOff>
    </xdr:from>
    <xdr:to>
      <xdr:col>6</xdr:col>
      <xdr:colOff>828675</xdr:colOff>
      <xdr:row>37</xdr:row>
      <xdr:rowOff>828675</xdr:rowOff>
    </xdr:to>
    <xdr:pic>
      <xdr:nvPicPr>
        <xdr:cNvPr id="2083" name="Immagine 121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105650" y="3270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38</xdr:row>
      <xdr:rowOff>66675</xdr:rowOff>
    </xdr:from>
    <xdr:to>
      <xdr:col>6</xdr:col>
      <xdr:colOff>828675</xdr:colOff>
      <xdr:row>38</xdr:row>
      <xdr:rowOff>828675</xdr:rowOff>
    </xdr:to>
    <xdr:pic>
      <xdr:nvPicPr>
        <xdr:cNvPr id="2084" name="Immagine 12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105650" y="33594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39</xdr:row>
      <xdr:rowOff>66675</xdr:rowOff>
    </xdr:from>
    <xdr:to>
      <xdr:col>6</xdr:col>
      <xdr:colOff>828675</xdr:colOff>
      <xdr:row>39</xdr:row>
      <xdr:rowOff>828675</xdr:rowOff>
    </xdr:to>
    <xdr:pic>
      <xdr:nvPicPr>
        <xdr:cNvPr id="2085" name="Immagine 123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105650" y="344805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40</xdr:row>
      <xdr:rowOff>66675</xdr:rowOff>
    </xdr:from>
    <xdr:to>
      <xdr:col>6</xdr:col>
      <xdr:colOff>828675</xdr:colOff>
      <xdr:row>40</xdr:row>
      <xdr:rowOff>828675</xdr:rowOff>
    </xdr:to>
    <xdr:pic>
      <xdr:nvPicPr>
        <xdr:cNvPr id="2086" name="Immagine 124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105650" y="353663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200025</xdr:colOff>
      <xdr:row>41</xdr:row>
      <xdr:rowOff>9525</xdr:rowOff>
    </xdr:from>
    <xdr:to>
      <xdr:col>6</xdr:col>
      <xdr:colOff>895350</xdr:colOff>
      <xdr:row>41</xdr:row>
      <xdr:rowOff>647700</xdr:rowOff>
    </xdr:to>
    <xdr:pic>
      <xdr:nvPicPr>
        <xdr:cNvPr id="2087" name="Immagine 39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239000" y="361950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304800</xdr:colOff>
      <xdr:row>43</xdr:row>
      <xdr:rowOff>57150</xdr:rowOff>
    </xdr:from>
    <xdr:to>
      <xdr:col>6</xdr:col>
      <xdr:colOff>1085850</xdr:colOff>
      <xdr:row>43</xdr:row>
      <xdr:rowOff>695325</xdr:rowOff>
    </xdr:to>
    <xdr:pic>
      <xdr:nvPicPr>
        <xdr:cNvPr id="2088" name="Immagine 4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343775" y="37890450"/>
          <a:ext cx="781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190500</xdr:colOff>
      <xdr:row>44</xdr:row>
      <xdr:rowOff>47625</xdr:rowOff>
    </xdr:from>
    <xdr:to>
      <xdr:col>6</xdr:col>
      <xdr:colOff>990600</xdr:colOff>
      <xdr:row>44</xdr:row>
      <xdr:rowOff>828675</xdr:rowOff>
    </xdr:to>
    <xdr:pic>
      <xdr:nvPicPr>
        <xdr:cNvPr id="2089" name="Immagine 41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229475" y="38652450"/>
          <a:ext cx="8001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42</xdr:row>
      <xdr:rowOff>228600</xdr:rowOff>
    </xdr:from>
    <xdr:to>
      <xdr:col>6</xdr:col>
      <xdr:colOff>1181100</xdr:colOff>
      <xdr:row>42</xdr:row>
      <xdr:rowOff>685800</xdr:rowOff>
    </xdr:to>
    <xdr:pic>
      <xdr:nvPicPr>
        <xdr:cNvPr id="2090" name="Immagine 1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191375" y="37157025"/>
          <a:ext cx="1028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</xdr:row>
      <xdr:rowOff>219075</xdr:rowOff>
    </xdr:from>
    <xdr:to>
      <xdr:col>6</xdr:col>
      <xdr:colOff>1228725</xdr:colOff>
      <xdr:row>8</xdr:row>
      <xdr:rowOff>790575</xdr:rowOff>
    </xdr:to>
    <xdr:pic>
      <xdr:nvPicPr>
        <xdr:cNvPr id="2091" name="Immagine 2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058025" y="7172325"/>
          <a:ext cx="1209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2"/>
  <sheetViews>
    <sheetView tabSelected="1" zoomScale="80" zoomScaleNormal="80" workbookViewId="0">
      <selection activeCell="D10" sqref="D10:D26"/>
    </sheetView>
  </sheetViews>
  <sheetFormatPr defaultColWidth="9.140625" defaultRowHeight="15" x14ac:dyDescent="0.25"/>
  <cols>
    <col min="1" max="1" width="10.5703125" customWidth="1"/>
    <col min="2" max="2" width="13" customWidth="1"/>
    <col min="3" max="3" width="16.140625" customWidth="1"/>
    <col min="4" max="4" width="25.5703125" bestFit="1" customWidth="1"/>
    <col min="5" max="5" width="6.140625" bestFit="1" customWidth="1"/>
    <col min="6" max="6" width="34.140625" bestFit="1" customWidth="1"/>
    <col min="7" max="7" width="18.7109375" customWidth="1"/>
    <col min="8" max="8" width="22.85546875" bestFit="1" customWidth="1"/>
    <col min="9" max="9" width="9.7109375" bestFit="1" customWidth="1"/>
    <col min="10" max="10" width="8.140625" customWidth="1"/>
    <col min="11" max="11" width="5.140625" customWidth="1"/>
    <col min="12" max="14" width="5.85546875" bestFit="1" customWidth="1"/>
    <col min="15" max="33" width="5.140625" customWidth="1"/>
    <col min="34" max="48" width="5.140625" hidden="1" customWidth="1"/>
    <col min="49" max="49" width="9.28515625" bestFit="1" customWidth="1"/>
    <col min="50" max="50" width="12.28515625" bestFit="1" customWidth="1"/>
    <col min="53" max="53" width="13" bestFit="1" customWidth="1"/>
  </cols>
  <sheetData>
    <row r="1" spans="1:53" x14ac:dyDescent="0.25">
      <c r="A1" s="3"/>
      <c r="B1" s="12"/>
      <c r="C1" s="10"/>
      <c r="D1" s="3"/>
      <c r="E1" s="3"/>
      <c r="F1" s="10"/>
      <c r="G1" s="10"/>
      <c r="H1" s="3"/>
      <c r="I1" s="10"/>
      <c r="J1" s="1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53" t="s">
        <v>246</v>
      </c>
      <c r="AX1" s="53" t="s">
        <v>247</v>
      </c>
      <c r="AZ1" s="52" t="s">
        <v>258</v>
      </c>
      <c r="BA1" s="52"/>
    </row>
    <row r="2" spans="1:53" x14ac:dyDescent="0.25">
      <c r="A2" s="49"/>
      <c r="B2" s="49"/>
      <c r="C2" s="49"/>
      <c r="D2" s="49"/>
      <c r="E2" s="49"/>
      <c r="F2" s="49"/>
      <c r="G2" s="49"/>
      <c r="H2" s="49"/>
      <c r="I2" s="49"/>
      <c r="J2" s="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53"/>
      <c r="AX2" s="53"/>
      <c r="AZ2" s="39">
        <v>1</v>
      </c>
      <c r="BA2" s="21" t="s">
        <v>256</v>
      </c>
    </row>
    <row r="3" spans="1:53" x14ac:dyDescent="0.25">
      <c r="A3" s="49"/>
      <c r="B3" s="49"/>
      <c r="C3" s="49"/>
      <c r="D3" s="49"/>
      <c r="E3" s="49"/>
      <c r="F3" s="49"/>
      <c r="G3" s="49"/>
      <c r="H3" s="49"/>
      <c r="I3" s="49"/>
      <c r="J3" s="1">
        <v>1</v>
      </c>
      <c r="K3" s="7" t="s">
        <v>0</v>
      </c>
      <c r="L3" s="7">
        <v>3</v>
      </c>
      <c r="M3" s="7" t="s">
        <v>1</v>
      </c>
      <c r="N3" s="7">
        <v>4</v>
      </c>
      <c r="O3" s="7" t="s">
        <v>2</v>
      </c>
      <c r="P3" s="7">
        <v>5</v>
      </c>
      <c r="Q3" s="7" t="s">
        <v>3</v>
      </c>
      <c r="R3" s="7">
        <v>6</v>
      </c>
      <c r="S3" s="7" t="s">
        <v>4</v>
      </c>
      <c r="T3" s="7">
        <v>7</v>
      </c>
      <c r="U3" s="7" t="s">
        <v>5</v>
      </c>
      <c r="V3" s="7">
        <v>8</v>
      </c>
      <c r="W3" s="7" t="s">
        <v>6</v>
      </c>
      <c r="X3" s="7">
        <v>9</v>
      </c>
      <c r="Y3" s="7" t="s">
        <v>7</v>
      </c>
      <c r="Z3" s="7">
        <v>10</v>
      </c>
      <c r="AA3" s="7" t="s">
        <v>8</v>
      </c>
      <c r="AB3" s="7">
        <v>11</v>
      </c>
      <c r="AC3" s="7" t="s">
        <v>9</v>
      </c>
      <c r="AD3" s="7">
        <v>12</v>
      </c>
      <c r="AE3" s="7" t="s">
        <v>10</v>
      </c>
      <c r="AF3" s="7">
        <v>13</v>
      </c>
      <c r="AG3" s="7" t="s">
        <v>11</v>
      </c>
      <c r="AH3" s="7">
        <v>14</v>
      </c>
      <c r="AI3" s="7" t="s">
        <v>12</v>
      </c>
      <c r="AJ3" s="7">
        <v>15</v>
      </c>
      <c r="AK3" s="7" t="s">
        <v>13</v>
      </c>
      <c r="AL3" s="8">
        <v>16</v>
      </c>
      <c r="AM3" s="8"/>
      <c r="AN3" s="8"/>
      <c r="AO3" s="8"/>
      <c r="AP3" s="8"/>
      <c r="AQ3" s="8"/>
      <c r="AR3" s="8"/>
      <c r="AS3" s="8"/>
      <c r="AT3" s="8"/>
      <c r="AU3" s="8"/>
      <c r="AV3" s="8"/>
      <c r="AW3" s="53"/>
      <c r="AX3" s="53"/>
      <c r="AZ3" s="39">
        <v>79</v>
      </c>
      <c r="BA3" s="21" t="s">
        <v>257</v>
      </c>
    </row>
    <row r="4" spans="1:53" x14ac:dyDescent="0.25">
      <c r="A4" s="49"/>
      <c r="B4" s="49"/>
      <c r="C4" s="49"/>
      <c r="D4" s="49"/>
      <c r="E4" s="49"/>
      <c r="F4" s="49"/>
      <c r="G4" s="49"/>
      <c r="H4" s="49"/>
      <c r="I4" s="49"/>
      <c r="J4" s="1">
        <v>2</v>
      </c>
      <c r="K4" s="7">
        <v>35</v>
      </c>
      <c r="L4" s="7">
        <v>36</v>
      </c>
      <c r="M4" s="7">
        <v>37</v>
      </c>
      <c r="N4" s="7">
        <v>38</v>
      </c>
      <c r="O4" s="7">
        <v>39</v>
      </c>
      <c r="P4" s="7">
        <v>40</v>
      </c>
      <c r="Q4" s="7">
        <v>41</v>
      </c>
      <c r="R4" s="7">
        <v>42</v>
      </c>
      <c r="S4" s="7">
        <v>43</v>
      </c>
      <c r="T4" s="7">
        <v>44</v>
      </c>
      <c r="U4" s="7">
        <v>45</v>
      </c>
      <c r="V4" s="7">
        <v>46</v>
      </c>
      <c r="W4" s="7">
        <v>47</v>
      </c>
      <c r="X4" s="7">
        <v>48</v>
      </c>
      <c r="Y4" s="7">
        <v>49</v>
      </c>
      <c r="Z4" s="7">
        <v>50</v>
      </c>
      <c r="AA4" s="7">
        <v>51</v>
      </c>
      <c r="AB4" s="7">
        <v>52</v>
      </c>
      <c r="AC4" s="7"/>
      <c r="AD4" s="7"/>
      <c r="AE4" s="7"/>
      <c r="AF4" s="7"/>
      <c r="AG4" s="7"/>
      <c r="AH4" s="7"/>
      <c r="AI4" s="7"/>
      <c r="AJ4" s="7"/>
      <c r="AK4" s="7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53"/>
      <c r="AX4" s="53"/>
      <c r="AZ4" s="39">
        <v>88</v>
      </c>
      <c r="BA4" s="21" t="s">
        <v>257</v>
      </c>
    </row>
    <row r="5" spans="1:53" x14ac:dyDescent="0.25">
      <c r="A5" s="49"/>
      <c r="B5" s="49"/>
      <c r="C5" s="49"/>
      <c r="D5" s="49"/>
      <c r="E5" s="49"/>
      <c r="F5" s="49"/>
      <c r="G5" s="49"/>
      <c r="H5" s="49"/>
      <c r="I5" s="49"/>
      <c r="J5" s="1">
        <v>3</v>
      </c>
      <c r="K5" s="7">
        <v>19</v>
      </c>
      <c r="L5" s="7">
        <v>20</v>
      </c>
      <c r="M5" s="7">
        <v>21</v>
      </c>
      <c r="N5" s="7">
        <v>22</v>
      </c>
      <c r="O5" s="7">
        <v>23</v>
      </c>
      <c r="P5" s="7">
        <v>24</v>
      </c>
      <c r="Q5" s="7">
        <v>25</v>
      </c>
      <c r="R5" s="7">
        <v>26</v>
      </c>
      <c r="S5" s="7">
        <v>27</v>
      </c>
      <c r="T5" s="7">
        <v>28</v>
      </c>
      <c r="U5" s="7">
        <v>29</v>
      </c>
      <c r="V5" s="7">
        <v>30</v>
      </c>
      <c r="W5" s="7">
        <v>31</v>
      </c>
      <c r="X5" s="7">
        <v>32</v>
      </c>
      <c r="Y5" s="7">
        <v>33</v>
      </c>
      <c r="Z5" s="7">
        <v>34</v>
      </c>
      <c r="AA5" s="7">
        <v>35</v>
      </c>
      <c r="AB5" s="7">
        <v>36</v>
      </c>
      <c r="AC5" s="7">
        <v>37</v>
      </c>
      <c r="AD5" s="7">
        <v>38</v>
      </c>
      <c r="AE5" s="7">
        <v>39</v>
      </c>
      <c r="AF5" s="7">
        <v>40</v>
      </c>
      <c r="AG5" s="7">
        <v>41</v>
      </c>
      <c r="AH5" s="7">
        <v>42</v>
      </c>
      <c r="AI5" s="7">
        <v>43</v>
      </c>
      <c r="AJ5" s="7">
        <v>44</v>
      </c>
      <c r="AK5" s="7">
        <v>45</v>
      </c>
      <c r="AL5" s="8">
        <v>46</v>
      </c>
      <c r="AM5" s="8"/>
      <c r="AN5" s="8"/>
      <c r="AO5" s="8"/>
      <c r="AP5" s="8"/>
      <c r="AQ5" s="8"/>
      <c r="AR5" s="8"/>
      <c r="AS5" s="8"/>
      <c r="AT5" s="8"/>
      <c r="AU5" s="8"/>
      <c r="AV5" s="8"/>
      <c r="AW5" s="53"/>
      <c r="AX5" s="53"/>
      <c r="AZ5" s="39">
        <v>94</v>
      </c>
      <c r="BA5" s="21" t="s">
        <v>257</v>
      </c>
    </row>
    <row r="6" spans="1:53" ht="15" customHeight="1" x14ac:dyDescent="0.25">
      <c r="A6" s="11"/>
      <c r="B6" s="11"/>
      <c r="C6" s="10"/>
      <c r="D6" s="3"/>
      <c r="E6" s="3"/>
      <c r="F6" s="10"/>
      <c r="G6" s="10"/>
      <c r="H6" s="5"/>
      <c r="I6" s="10"/>
      <c r="J6" s="1">
        <v>5</v>
      </c>
      <c r="K6" s="7" t="s">
        <v>26</v>
      </c>
      <c r="L6" s="7" t="s">
        <v>27</v>
      </c>
      <c r="M6" s="7" t="s">
        <v>28</v>
      </c>
      <c r="N6" s="7" t="s">
        <v>29</v>
      </c>
      <c r="O6" s="7" t="s">
        <v>30</v>
      </c>
      <c r="P6" s="7" t="s">
        <v>31</v>
      </c>
      <c r="Q6" s="7" t="s">
        <v>32</v>
      </c>
      <c r="R6" s="7" t="s">
        <v>33</v>
      </c>
      <c r="S6" s="7" t="s">
        <v>34</v>
      </c>
      <c r="T6" s="7" t="s">
        <v>35</v>
      </c>
      <c r="U6" s="7" t="s">
        <v>36</v>
      </c>
      <c r="V6" s="7" t="s">
        <v>37</v>
      </c>
      <c r="W6" s="7">
        <v>30</v>
      </c>
      <c r="X6" s="7">
        <v>32</v>
      </c>
      <c r="Y6" s="7">
        <v>34</v>
      </c>
      <c r="Z6" s="7">
        <v>36</v>
      </c>
      <c r="AA6" s="7">
        <v>38</v>
      </c>
      <c r="AB6" s="7">
        <v>40</v>
      </c>
      <c r="AC6" s="7">
        <v>42</v>
      </c>
      <c r="AD6" s="7">
        <v>44</v>
      </c>
      <c r="AE6" s="7">
        <v>46</v>
      </c>
      <c r="AF6" s="7">
        <v>48</v>
      </c>
      <c r="AG6" s="7">
        <v>50</v>
      </c>
      <c r="AH6" s="7">
        <v>52</v>
      </c>
      <c r="AI6" s="7">
        <v>54</v>
      </c>
      <c r="AJ6" s="7">
        <v>56</v>
      </c>
      <c r="AK6" s="7">
        <v>58</v>
      </c>
      <c r="AL6" s="8">
        <v>60</v>
      </c>
      <c r="AM6" s="8"/>
      <c r="AN6" s="8"/>
      <c r="AO6" s="8"/>
      <c r="AP6" s="8"/>
      <c r="AQ6" s="8"/>
      <c r="AR6" s="8"/>
      <c r="AS6" s="8"/>
      <c r="AT6" s="8"/>
      <c r="AU6" s="8"/>
      <c r="AV6" s="8"/>
      <c r="AW6" s="53"/>
      <c r="AX6" s="53"/>
    </row>
    <row r="7" spans="1:53" ht="15" customHeight="1" x14ac:dyDescent="0.25">
      <c r="A7" s="11"/>
      <c r="B7" s="11"/>
      <c r="C7" s="48"/>
      <c r="D7" s="48"/>
      <c r="E7" s="48"/>
      <c r="F7" s="48"/>
      <c r="G7" s="48"/>
      <c r="H7" s="48"/>
      <c r="I7" s="48"/>
      <c r="J7" s="1">
        <v>6</v>
      </c>
      <c r="K7" s="7">
        <v>7</v>
      </c>
      <c r="L7" s="7" t="s">
        <v>5</v>
      </c>
      <c r="M7" s="7">
        <v>8</v>
      </c>
      <c r="N7" s="7" t="s">
        <v>6</v>
      </c>
      <c r="O7" s="7">
        <v>9</v>
      </c>
      <c r="P7" s="7" t="s">
        <v>7</v>
      </c>
      <c r="Q7" s="7">
        <v>10</v>
      </c>
      <c r="R7" s="7" t="s">
        <v>8</v>
      </c>
      <c r="S7" s="7">
        <v>11</v>
      </c>
      <c r="T7" s="7" t="s">
        <v>9</v>
      </c>
      <c r="U7" s="7">
        <v>12</v>
      </c>
      <c r="V7" s="7" t="s">
        <v>10</v>
      </c>
      <c r="W7" s="7">
        <v>13</v>
      </c>
      <c r="X7" s="7" t="s">
        <v>11</v>
      </c>
      <c r="Y7" s="7">
        <v>1</v>
      </c>
      <c r="Z7" s="7" t="s">
        <v>38</v>
      </c>
      <c r="AA7" s="7">
        <v>2</v>
      </c>
      <c r="AB7" s="7" t="s">
        <v>0</v>
      </c>
      <c r="AC7" s="7">
        <v>3</v>
      </c>
      <c r="AD7" s="7" t="s">
        <v>1</v>
      </c>
      <c r="AE7" s="7">
        <v>4</v>
      </c>
      <c r="AF7" s="7" t="s">
        <v>2</v>
      </c>
      <c r="AG7" s="7">
        <v>5</v>
      </c>
      <c r="AH7" s="7" t="s">
        <v>3</v>
      </c>
      <c r="AI7" s="7">
        <v>6</v>
      </c>
      <c r="AJ7" s="7" t="s">
        <v>4</v>
      </c>
      <c r="AK7" s="7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53"/>
      <c r="AX7" s="53"/>
    </row>
    <row r="8" spans="1:53" x14ac:dyDescent="0.25">
      <c r="A8" s="4"/>
      <c r="B8" s="11"/>
      <c r="C8" s="4"/>
      <c r="D8" s="4"/>
      <c r="E8" s="4"/>
      <c r="F8" s="4"/>
      <c r="G8" s="4"/>
      <c r="H8" s="4"/>
      <c r="I8" s="4"/>
      <c r="J8" s="1">
        <v>7</v>
      </c>
      <c r="K8" s="7">
        <v>35</v>
      </c>
      <c r="L8" s="7" t="s">
        <v>14</v>
      </c>
      <c r="M8" s="7">
        <v>36</v>
      </c>
      <c r="N8" s="7" t="s">
        <v>15</v>
      </c>
      <c r="O8" s="7">
        <v>37</v>
      </c>
      <c r="P8" s="7" t="s">
        <v>16</v>
      </c>
      <c r="Q8" s="7">
        <v>38</v>
      </c>
      <c r="R8" s="7" t="s">
        <v>17</v>
      </c>
      <c r="S8" s="7">
        <v>39</v>
      </c>
      <c r="T8" s="7" t="s">
        <v>18</v>
      </c>
      <c r="U8" s="7">
        <v>40</v>
      </c>
      <c r="V8" s="7" t="s">
        <v>19</v>
      </c>
      <c r="W8" s="7">
        <v>41</v>
      </c>
      <c r="X8" s="7" t="s">
        <v>20</v>
      </c>
      <c r="Y8" s="7">
        <v>42</v>
      </c>
      <c r="Z8" s="7" t="s">
        <v>21</v>
      </c>
      <c r="AA8" s="7">
        <v>43</v>
      </c>
      <c r="AB8" s="7" t="s">
        <v>22</v>
      </c>
      <c r="AC8" s="7">
        <v>44</v>
      </c>
      <c r="AD8" s="7" t="s">
        <v>23</v>
      </c>
      <c r="AE8" s="7">
        <v>45</v>
      </c>
      <c r="AF8" s="7" t="s">
        <v>24</v>
      </c>
      <c r="AG8" s="7">
        <v>46</v>
      </c>
      <c r="AH8" s="7" t="s">
        <v>25</v>
      </c>
      <c r="AI8" s="7">
        <v>47</v>
      </c>
      <c r="AJ8" s="7">
        <v>48</v>
      </c>
      <c r="AK8" s="7">
        <v>49</v>
      </c>
      <c r="AL8" s="8">
        <v>50</v>
      </c>
      <c r="AM8" s="8"/>
      <c r="AN8" s="8"/>
      <c r="AO8" s="8"/>
      <c r="AP8" s="8"/>
      <c r="AQ8" s="8"/>
      <c r="AR8" s="8"/>
      <c r="AS8" s="8"/>
      <c r="AT8" s="8"/>
      <c r="AU8" s="8"/>
      <c r="AV8" s="8"/>
      <c r="AW8" s="53"/>
      <c r="AX8" s="53"/>
    </row>
    <row r="9" spans="1:53" x14ac:dyDescent="0.25">
      <c r="A9" s="49"/>
      <c r="B9" s="49"/>
      <c r="C9" s="49"/>
      <c r="D9" s="49"/>
      <c r="E9" s="49"/>
      <c r="F9" s="49"/>
      <c r="G9" s="49"/>
      <c r="H9" s="49"/>
      <c r="I9" s="49"/>
      <c r="J9" s="1">
        <v>8</v>
      </c>
      <c r="K9" s="7">
        <v>24</v>
      </c>
      <c r="L9" s="7">
        <v>25</v>
      </c>
      <c r="M9" s="7">
        <v>26</v>
      </c>
      <c r="N9" s="7">
        <v>27</v>
      </c>
      <c r="O9" s="7">
        <v>28</v>
      </c>
      <c r="P9" s="7">
        <v>29</v>
      </c>
      <c r="Q9" s="7">
        <v>30</v>
      </c>
      <c r="R9" s="7">
        <v>31</v>
      </c>
      <c r="S9" s="7">
        <v>32</v>
      </c>
      <c r="T9" s="7">
        <v>33</v>
      </c>
      <c r="U9" s="7">
        <v>34</v>
      </c>
      <c r="V9" s="7">
        <v>35</v>
      </c>
      <c r="W9" s="7">
        <v>36</v>
      </c>
      <c r="X9" s="7">
        <v>37</v>
      </c>
      <c r="Y9" s="7">
        <v>38</v>
      </c>
      <c r="Z9" s="7">
        <v>39</v>
      </c>
      <c r="AA9" s="7">
        <v>40</v>
      </c>
      <c r="AB9" s="7">
        <v>41</v>
      </c>
      <c r="AC9" s="7">
        <v>42</v>
      </c>
      <c r="AD9" s="7">
        <v>43</v>
      </c>
      <c r="AE9" s="7">
        <v>44</v>
      </c>
      <c r="AF9" s="7">
        <v>45</v>
      </c>
      <c r="AG9" s="7">
        <v>46</v>
      </c>
      <c r="AH9" s="7">
        <v>47</v>
      </c>
      <c r="AI9" s="7">
        <v>48</v>
      </c>
      <c r="AJ9" s="7">
        <v>49</v>
      </c>
      <c r="AK9" s="7">
        <v>50</v>
      </c>
      <c r="AL9" s="8">
        <v>51</v>
      </c>
      <c r="AM9" s="8"/>
      <c r="AN9" s="8"/>
      <c r="AO9" s="8"/>
      <c r="AP9" s="8"/>
      <c r="AQ9" s="8"/>
      <c r="AR9" s="8"/>
      <c r="AS9" s="8"/>
      <c r="AT9" s="8"/>
      <c r="AU9" s="8"/>
      <c r="AV9" s="8"/>
      <c r="AW9" s="53"/>
      <c r="AX9" s="53"/>
    </row>
    <row r="10" spans="1:53" ht="15" customHeight="1" x14ac:dyDescent="0.25">
      <c r="A10" s="46" t="s">
        <v>248</v>
      </c>
      <c r="B10" s="46" t="s">
        <v>249</v>
      </c>
      <c r="C10" s="50" t="s">
        <v>250</v>
      </c>
      <c r="D10" s="50" t="s">
        <v>251</v>
      </c>
      <c r="E10" s="50" t="s">
        <v>252</v>
      </c>
      <c r="F10" s="50" t="s">
        <v>253</v>
      </c>
      <c r="G10" s="13"/>
      <c r="H10" s="50" t="s">
        <v>92</v>
      </c>
      <c r="I10" s="54" t="s">
        <v>254</v>
      </c>
      <c r="J10" s="1">
        <v>9</v>
      </c>
      <c r="K10" s="7">
        <v>20</v>
      </c>
      <c r="L10" s="7">
        <v>21</v>
      </c>
      <c r="M10" s="7">
        <v>22</v>
      </c>
      <c r="N10" s="7">
        <v>23</v>
      </c>
      <c r="O10" s="7">
        <v>24</v>
      </c>
      <c r="P10" s="7">
        <v>25</v>
      </c>
      <c r="Q10" s="7">
        <v>26</v>
      </c>
      <c r="R10" s="7">
        <v>27</v>
      </c>
      <c r="S10" s="7">
        <v>28</v>
      </c>
      <c r="T10" s="7">
        <v>29</v>
      </c>
      <c r="U10" s="7">
        <v>30</v>
      </c>
      <c r="V10" s="7">
        <v>31</v>
      </c>
      <c r="W10" s="7">
        <v>32</v>
      </c>
      <c r="X10" s="7">
        <v>33</v>
      </c>
      <c r="Y10" s="7">
        <v>34</v>
      </c>
      <c r="Z10" s="7">
        <v>35</v>
      </c>
      <c r="AA10" s="7">
        <v>36</v>
      </c>
      <c r="AB10" s="7">
        <v>37</v>
      </c>
      <c r="AC10" s="7">
        <v>38</v>
      </c>
      <c r="AD10" s="7">
        <v>39</v>
      </c>
      <c r="AE10" s="7">
        <v>40</v>
      </c>
      <c r="AF10" s="7">
        <v>41</v>
      </c>
      <c r="AG10" s="7">
        <v>42</v>
      </c>
      <c r="AH10" s="7">
        <v>43</v>
      </c>
      <c r="AI10" s="7">
        <v>44</v>
      </c>
      <c r="AJ10" s="7">
        <v>45</v>
      </c>
      <c r="AK10" s="7">
        <v>46</v>
      </c>
      <c r="AL10" s="8">
        <v>47</v>
      </c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53"/>
      <c r="AX10" s="53"/>
    </row>
    <row r="11" spans="1:53" x14ac:dyDescent="0.25">
      <c r="A11" s="47"/>
      <c r="B11" s="47"/>
      <c r="C11" s="51"/>
      <c r="D11" s="51"/>
      <c r="E11" s="51"/>
      <c r="F11" s="51"/>
      <c r="G11" s="14"/>
      <c r="H11" s="51"/>
      <c r="I11" s="55"/>
      <c r="J11" s="1">
        <v>10</v>
      </c>
      <c r="K11" s="7" t="s">
        <v>26</v>
      </c>
      <c r="L11" s="7" t="s">
        <v>27</v>
      </c>
      <c r="M11" s="7" t="s">
        <v>28</v>
      </c>
      <c r="N11" s="7" t="s">
        <v>29</v>
      </c>
      <c r="O11" s="7" t="s">
        <v>30</v>
      </c>
      <c r="P11" s="7" t="s">
        <v>31</v>
      </c>
      <c r="Q11" s="7" t="s">
        <v>32</v>
      </c>
      <c r="R11" s="7" t="s">
        <v>39</v>
      </c>
      <c r="S11" s="7" t="s">
        <v>40</v>
      </c>
      <c r="T11" s="7" t="s">
        <v>41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53"/>
      <c r="AX11" s="53"/>
    </row>
    <row r="12" spans="1:53" x14ac:dyDescent="0.25">
      <c r="A12" s="47"/>
      <c r="B12" s="47"/>
      <c r="C12" s="51"/>
      <c r="D12" s="51"/>
      <c r="E12" s="51"/>
      <c r="F12" s="51"/>
      <c r="G12" s="14"/>
      <c r="H12" s="51"/>
      <c r="I12" s="55"/>
      <c r="J12" s="1">
        <v>11</v>
      </c>
      <c r="K12" s="7" t="s">
        <v>42</v>
      </c>
      <c r="L12" s="7" t="s">
        <v>33</v>
      </c>
      <c r="M12" s="7" t="s">
        <v>34</v>
      </c>
      <c r="N12" s="7" t="s">
        <v>35</v>
      </c>
      <c r="O12" s="7" t="s">
        <v>36</v>
      </c>
      <c r="P12" s="7" t="s">
        <v>37</v>
      </c>
      <c r="Q12" s="7" t="s">
        <v>43</v>
      </c>
      <c r="R12" s="7" t="s">
        <v>44</v>
      </c>
      <c r="S12" s="7" t="s">
        <v>45</v>
      </c>
      <c r="T12" s="7" t="s">
        <v>46</v>
      </c>
      <c r="U12" s="7" t="s">
        <v>47</v>
      </c>
      <c r="V12" s="7"/>
      <c r="W12" s="7" t="s">
        <v>48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53"/>
      <c r="AX12" s="53"/>
    </row>
    <row r="13" spans="1:53" x14ac:dyDescent="0.25">
      <c r="A13" s="47"/>
      <c r="B13" s="47"/>
      <c r="C13" s="51"/>
      <c r="D13" s="51"/>
      <c r="E13" s="51"/>
      <c r="F13" s="51"/>
      <c r="G13" s="14"/>
      <c r="H13" s="51"/>
      <c r="I13" s="55"/>
      <c r="J13" s="1">
        <v>13</v>
      </c>
      <c r="K13" s="7">
        <v>36</v>
      </c>
      <c r="L13" s="7">
        <v>38</v>
      </c>
      <c r="M13" s="7">
        <v>40</v>
      </c>
      <c r="N13" s="7">
        <v>42</v>
      </c>
      <c r="O13" s="7">
        <v>44</v>
      </c>
      <c r="P13" s="7">
        <v>46</v>
      </c>
      <c r="Q13" s="7">
        <v>48</v>
      </c>
      <c r="R13" s="7">
        <v>50</v>
      </c>
      <c r="S13" s="7">
        <v>52</v>
      </c>
      <c r="T13" s="7">
        <v>54</v>
      </c>
      <c r="U13" s="7">
        <v>56</v>
      </c>
      <c r="V13" s="7">
        <v>58</v>
      </c>
      <c r="W13" s="7">
        <v>60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53"/>
      <c r="AX13" s="53"/>
    </row>
    <row r="14" spans="1:53" x14ac:dyDescent="0.25">
      <c r="A14" s="47"/>
      <c r="B14" s="47"/>
      <c r="C14" s="51"/>
      <c r="D14" s="51"/>
      <c r="E14" s="51"/>
      <c r="F14" s="51"/>
      <c r="G14" s="14"/>
      <c r="H14" s="51"/>
      <c r="I14" s="55"/>
      <c r="J14" s="1">
        <v>17</v>
      </c>
      <c r="K14" s="7" t="s">
        <v>49</v>
      </c>
      <c r="L14" s="7" t="s">
        <v>42</v>
      </c>
      <c r="M14" s="7" t="s">
        <v>33</v>
      </c>
      <c r="N14" s="7" t="s">
        <v>34</v>
      </c>
      <c r="O14" s="7" t="s">
        <v>35</v>
      </c>
      <c r="P14" s="7" t="s">
        <v>36</v>
      </c>
      <c r="Q14" s="7" t="s">
        <v>37</v>
      </c>
      <c r="R14" s="7" t="s">
        <v>43</v>
      </c>
      <c r="S14" s="7" t="s">
        <v>44</v>
      </c>
      <c r="T14" s="7" t="s">
        <v>45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53"/>
      <c r="AX14" s="53"/>
    </row>
    <row r="15" spans="1:53" x14ac:dyDescent="0.25">
      <c r="A15" s="47"/>
      <c r="B15" s="47"/>
      <c r="C15" s="51"/>
      <c r="D15" s="51"/>
      <c r="E15" s="51"/>
      <c r="F15" s="51"/>
      <c r="G15" s="14"/>
      <c r="H15" s="51"/>
      <c r="I15" s="55"/>
      <c r="J15" s="1">
        <v>18</v>
      </c>
      <c r="K15" s="7" t="s">
        <v>50</v>
      </c>
      <c r="L15" s="7" t="s">
        <v>51</v>
      </c>
      <c r="M15" s="7" t="s">
        <v>43</v>
      </c>
      <c r="N15" s="7" t="s">
        <v>44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53"/>
      <c r="AX15" s="53"/>
    </row>
    <row r="16" spans="1:53" x14ac:dyDescent="0.25">
      <c r="A16" s="47"/>
      <c r="B16" s="47"/>
      <c r="C16" s="51"/>
      <c r="D16" s="51"/>
      <c r="E16" s="51"/>
      <c r="F16" s="51"/>
      <c r="G16" s="14"/>
      <c r="H16" s="51"/>
      <c r="I16" s="55"/>
      <c r="J16" s="1">
        <v>19</v>
      </c>
      <c r="K16" s="7" t="s">
        <v>33</v>
      </c>
      <c r="L16" s="7" t="s">
        <v>50</v>
      </c>
      <c r="M16" s="7" t="s">
        <v>51</v>
      </c>
      <c r="N16" s="7" t="s">
        <v>43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53"/>
      <c r="AX16" s="53"/>
    </row>
    <row r="17" spans="1:50" x14ac:dyDescent="0.25">
      <c r="A17" s="47"/>
      <c r="B17" s="47"/>
      <c r="C17" s="51"/>
      <c r="D17" s="51"/>
      <c r="E17" s="51"/>
      <c r="F17" s="51"/>
      <c r="G17" s="14"/>
      <c r="H17" s="51"/>
      <c r="I17" s="55"/>
      <c r="J17" s="1">
        <v>22</v>
      </c>
      <c r="K17" s="7" t="s">
        <v>54</v>
      </c>
      <c r="L17" s="7" t="s">
        <v>55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53"/>
      <c r="AX17" s="53"/>
    </row>
    <row r="18" spans="1:50" x14ac:dyDescent="0.25">
      <c r="A18" s="47"/>
      <c r="B18" s="47"/>
      <c r="C18" s="51"/>
      <c r="D18" s="51"/>
      <c r="E18" s="51"/>
      <c r="F18" s="51"/>
      <c r="G18" s="14"/>
      <c r="H18" s="51"/>
      <c r="I18" s="55"/>
      <c r="J18" s="1">
        <v>23</v>
      </c>
      <c r="K18" s="7">
        <v>2</v>
      </c>
      <c r="L18" s="7" t="s">
        <v>0</v>
      </c>
      <c r="M18" s="7">
        <v>3</v>
      </c>
      <c r="N18" s="7" t="s">
        <v>1</v>
      </c>
      <c r="O18" s="7">
        <v>4</v>
      </c>
      <c r="P18" s="7" t="s">
        <v>2</v>
      </c>
      <c r="Q18" s="7">
        <v>5</v>
      </c>
      <c r="R18" s="7" t="s">
        <v>3</v>
      </c>
      <c r="S18" s="7">
        <v>6</v>
      </c>
      <c r="T18" s="7" t="s">
        <v>4</v>
      </c>
      <c r="U18" s="7">
        <v>7</v>
      </c>
      <c r="V18" s="7" t="s">
        <v>5</v>
      </c>
      <c r="W18" s="7">
        <v>8</v>
      </c>
      <c r="X18" s="7" t="s">
        <v>6</v>
      </c>
      <c r="Y18" s="7">
        <v>9</v>
      </c>
      <c r="Z18" s="7" t="s">
        <v>7</v>
      </c>
      <c r="AA18" s="7">
        <v>10</v>
      </c>
      <c r="AB18" s="7" t="s">
        <v>8</v>
      </c>
      <c r="AC18" s="7">
        <v>11</v>
      </c>
      <c r="AD18" s="7" t="s">
        <v>9</v>
      </c>
      <c r="AE18" s="7">
        <v>12</v>
      </c>
      <c r="AF18" s="7" t="s">
        <v>10</v>
      </c>
      <c r="AG18" s="7">
        <v>13</v>
      </c>
      <c r="AH18" s="7" t="s">
        <v>11</v>
      </c>
      <c r="AI18" s="7">
        <v>1</v>
      </c>
      <c r="AJ18" s="7" t="s">
        <v>38</v>
      </c>
      <c r="AK18" s="7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53"/>
      <c r="AX18" s="53"/>
    </row>
    <row r="19" spans="1:50" x14ac:dyDescent="0.25">
      <c r="A19" s="47"/>
      <c r="B19" s="47"/>
      <c r="C19" s="51"/>
      <c r="D19" s="51"/>
      <c r="E19" s="51"/>
      <c r="F19" s="51"/>
      <c r="G19" s="14"/>
      <c r="H19" s="51"/>
      <c r="I19" s="55"/>
      <c r="J19" s="1">
        <v>24</v>
      </c>
      <c r="K19" s="7" t="s">
        <v>57</v>
      </c>
      <c r="L19" s="7" t="s">
        <v>76</v>
      </c>
      <c r="M19" s="7" t="s">
        <v>77</v>
      </c>
      <c r="N19" s="7" t="s">
        <v>78</v>
      </c>
      <c r="O19" s="7" t="s">
        <v>79</v>
      </c>
      <c r="P19" s="7" t="s">
        <v>58</v>
      </c>
      <c r="Q19" s="7" t="s">
        <v>80</v>
      </c>
      <c r="R19" s="7" t="s">
        <v>81</v>
      </c>
      <c r="S19" s="7" t="s">
        <v>82</v>
      </c>
      <c r="T19" s="7" t="s">
        <v>83</v>
      </c>
      <c r="U19" s="7" t="s">
        <v>59</v>
      </c>
      <c r="V19" s="7" t="s">
        <v>84</v>
      </c>
      <c r="W19" s="7" t="s">
        <v>85</v>
      </c>
      <c r="X19" s="7" t="s">
        <v>86</v>
      </c>
      <c r="Y19" s="7" t="s">
        <v>87</v>
      </c>
      <c r="Z19" s="7" t="s">
        <v>60</v>
      </c>
      <c r="AA19" s="7" t="s">
        <v>88</v>
      </c>
      <c r="AB19" s="7" t="s">
        <v>89</v>
      </c>
      <c r="AC19" s="7" t="s">
        <v>90</v>
      </c>
      <c r="AD19" s="7" t="s">
        <v>91</v>
      </c>
      <c r="AE19" s="7"/>
      <c r="AF19" s="7"/>
      <c r="AG19" s="7"/>
      <c r="AH19" s="7"/>
      <c r="AI19" s="7"/>
      <c r="AJ19" s="7"/>
      <c r="AK19" s="7"/>
      <c r="AL19" s="8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53"/>
      <c r="AX19" s="53"/>
    </row>
    <row r="20" spans="1:50" x14ac:dyDescent="0.25">
      <c r="A20" s="47"/>
      <c r="B20" s="47"/>
      <c r="C20" s="51"/>
      <c r="D20" s="51"/>
      <c r="E20" s="51"/>
      <c r="F20" s="51"/>
      <c r="G20" s="14"/>
      <c r="H20" s="51"/>
      <c r="I20" s="55"/>
      <c r="J20" s="1">
        <v>33</v>
      </c>
      <c r="K20" s="7">
        <v>15</v>
      </c>
      <c r="L20" s="7">
        <v>16</v>
      </c>
      <c r="M20" s="7">
        <v>17</v>
      </c>
      <c r="N20" s="7">
        <v>18</v>
      </c>
      <c r="O20" s="7">
        <v>19</v>
      </c>
      <c r="P20" s="7">
        <v>20</v>
      </c>
      <c r="Q20" s="7">
        <v>21</v>
      </c>
      <c r="R20" s="7">
        <v>22</v>
      </c>
      <c r="S20" s="7">
        <v>23</v>
      </c>
      <c r="T20" s="7">
        <v>24</v>
      </c>
      <c r="U20" s="7">
        <v>25</v>
      </c>
      <c r="V20" s="7">
        <v>26</v>
      </c>
      <c r="W20" s="7">
        <v>27</v>
      </c>
      <c r="X20" s="7">
        <v>28</v>
      </c>
      <c r="Y20" s="7">
        <v>29</v>
      </c>
      <c r="Z20" s="7">
        <v>30</v>
      </c>
      <c r="AA20" s="7">
        <v>31</v>
      </c>
      <c r="AB20" s="7">
        <v>32</v>
      </c>
      <c r="AC20" s="7">
        <v>33</v>
      </c>
      <c r="AD20" s="7">
        <v>34</v>
      </c>
      <c r="AE20" s="7">
        <v>35</v>
      </c>
      <c r="AF20" s="7">
        <v>36</v>
      </c>
      <c r="AG20" s="7">
        <v>37</v>
      </c>
      <c r="AH20" s="7">
        <v>38</v>
      </c>
      <c r="AI20" s="7">
        <v>39</v>
      </c>
      <c r="AJ20" s="7">
        <v>40</v>
      </c>
      <c r="AK20" s="7">
        <v>41</v>
      </c>
      <c r="AL20" s="7">
        <v>42</v>
      </c>
      <c r="AM20" s="7">
        <v>43</v>
      </c>
      <c r="AN20" s="7">
        <v>44</v>
      </c>
      <c r="AO20" s="7">
        <v>45</v>
      </c>
      <c r="AP20" s="7">
        <v>46</v>
      </c>
      <c r="AQ20" s="7">
        <v>47</v>
      </c>
      <c r="AR20" s="7">
        <v>48</v>
      </c>
      <c r="AS20" s="7">
        <v>49</v>
      </c>
      <c r="AT20" s="7">
        <v>50</v>
      </c>
      <c r="AU20" s="7">
        <v>51</v>
      </c>
      <c r="AV20" s="7">
        <v>52</v>
      </c>
      <c r="AW20" s="53"/>
      <c r="AX20" s="53"/>
    </row>
    <row r="21" spans="1:50" x14ac:dyDescent="0.25">
      <c r="A21" s="47"/>
      <c r="B21" s="47"/>
      <c r="C21" s="51"/>
      <c r="D21" s="51"/>
      <c r="E21" s="51"/>
      <c r="F21" s="51"/>
      <c r="G21" s="14"/>
      <c r="H21" s="51"/>
      <c r="I21" s="55"/>
      <c r="J21" s="1">
        <v>36</v>
      </c>
      <c r="K21" s="7" t="s">
        <v>56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53"/>
      <c r="AX21" s="53"/>
    </row>
    <row r="22" spans="1:50" x14ac:dyDescent="0.25">
      <c r="A22" s="47"/>
      <c r="B22" s="47"/>
      <c r="C22" s="51"/>
      <c r="D22" s="51"/>
      <c r="E22" s="51"/>
      <c r="F22" s="51"/>
      <c r="G22" s="14"/>
      <c r="H22" s="51"/>
      <c r="I22" s="55"/>
      <c r="J22" s="1">
        <v>73</v>
      </c>
      <c r="K22" s="7" t="s">
        <v>61</v>
      </c>
      <c r="L22" s="7" t="s">
        <v>62</v>
      </c>
      <c r="M22" s="7" t="s">
        <v>63</v>
      </c>
      <c r="N22" s="7" t="s">
        <v>64</v>
      </c>
      <c r="O22" s="7" t="s">
        <v>65</v>
      </c>
      <c r="P22" s="7" t="s">
        <v>66</v>
      </c>
      <c r="Q22" s="7" t="s">
        <v>67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53"/>
      <c r="AX22" s="53"/>
    </row>
    <row r="23" spans="1:50" x14ac:dyDescent="0.25">
      <c r="A23" s="47"/>
      <c r="B23" s="47"/>
      <c r="C23" s="51"/>
      <c r="D23" s="51"/>
      <c r="E23" s="51"/>
      <c r="F23" s="51"/>
      <c r="G23" s="14"/>
      <c r="H23" s="51"/>
      <c r="I23" s="55"/>
      <c r="J23" s="1">
        <v>79</v>
      </c>
      <c r="K23" s="7" t="s">
        <v>68</v>
      </c>
      <c r="L23" s="7" t="s">
        <v>49</v>
      </c>
      <c r="M23" s="7" t="s">
        <v>42</v>
      </c>
      <c r="N23" s="7" t="s">
        <v>33</v>
      </c>
      <c r="O23" s="7" t="s">
        <v>34</v>
      </c>
      <c r="P23" s="7" t="s">
        <v>35</v>
      </c>
      <c r="Q23" s="7" t="s">
        <v>36</v>
      </c>
      <c r="R23" s="7" t="s">
        <v>37</v>
      </c>
      <c r="S23" s="7" t="s">
        <v>43</v>
      </c>
      <c r="T23" s="7" t="s">
        <v>44</v>
      </c>
      <c r="U23" s="7" t="s">
        <v>45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53"/>
      <c r="AX23" s="53"/>
    </row>
    <row r="24" spans="1:50" x14ac:dyDescent="0.25">
      <c r="A24" s="47"/>
      <c r="B24" s="47"/>
      <c r="C24" s="51"/>
      <c r="D24" s="51"/>
      <c r="E24" s="51"/>
      <c r="F24" s="51"/>
      <c r="G24" s="14"/>
      <c r="H24" s="51"/>
      <c r="I24" s="55"/>
      <c r="J24" s="1">
        <v>81</v>
      </c>
      <c r="K24" s="7" t="s">
        <v>69</v>
      </c>
      <c r="L24" s="7" t="s">
        <v>70</v>
      </c>
      <c r="M24" s="7" t="s">
        <v>71</v>
      </c>
      <c r="N24" s="7" t="s">
        <v>72</v>
      </c>
      <c r="O24" s="7" t="s">
        <v>73</v>
      </c>
      <c r="P24" s="7" t="s">
        <v>74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53"/>
      <c r="AX24" s="53"/>
    </row>
    <row r="25" spans="1:50" x14ac:dyDescent="0.25">
      <c r="A25" s="47"/>
      <c r="B25" s="47"/>
      <c r="C25" s="51"/>
      <c r="D25" s="51"/>
      <c r="E25" s="51"/>
      <c r="F25" s="51"/>
      <c r="G25" s="14"/>
      <c r="H25" s="51"/>
      <c r="I25" s="55"/>
      <c r="J25" s="1">
        <v>88</v>
      </c>
      <c r="K25" s="7" t="s">
        <v>42</v>
      </c>
      <c r="L25" s="7" t="s">
        <v>52</v>
      </c>
      <c r="M25" s="7" t="s">
        <v>50</v>
      </c>
      <c r="N25" s="7" t="s">
        <v>51</v>
      </c>
      <c r="O25" s="7" t="s">
        <v>43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53"/>
      <c r="AX25" s="53"/>
    </row>
    <row r="26" spans="1:50" x14ac:dyDescent="0.25">
      <c r="A26" s="47"/>
      <c r="B26" s="47"/>
      <c r="C26" s="51"/>
      <c r="D26" s="51"/>
      <c r="E26" s="51"/>
      <c r="F26" s="51"/>
      <c r="G26" s="14"/>
      <c r="H26" s="51"/>
      <c r="I26" s="55"/>
      <c r="J26" s="1">
        <v>94</v>
      </c>
      <c r="K26" s="7" t="s">
        <v>33</v>
      </c>
      <c r="L26" s="7" t="s">
        <v>52</v>
      </c>
      <c r="M26" s="7" t="s">
        <v>34</v>
      </c>
      <c r="N26" s="7" t="s">
        <v>50</v>
      </c>
      <c r="O26" s="7" t="s">
        <v>35</v>
      </c>
      <c r="P26" s="7" t="s">
        <v>53</v>
      </c>
      <c r="Q26" s="7" t="s">
        <v>36</v>
      </c>
      <c r="R26" s="7" t="s">
        <v>51</v>
      </c>
      <c r="S26" s="7" t="s">
        <v>37</v>
      </c>
      <c r="T26" s="7" t="s">
        <v>75</v>
      </c>
      <c r="U26" s="7" t="s">
        <v>43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53"/>
      <c r="AX26" s="53"/>
    </row>
    <row r="27" spans="1:50" ht="15.75" x14ac:dyDescent="0.25">
      <c r="A27" s="16"/>
      <c r="B27" s="16"/>
      <c r="C27" s="17"/>
      <c r="D27" s="17"/>
      <c r="E27" s="17"/>
      <c r="F27" s="17"/>
      <c r="G27" s="17"/>
      <c r="H27" s="17"/>
      <c r="I27" s="18"/>
      <c r="J27" s="2" t="s">
        <v>255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6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20" t="s">
        <v>232</v>
      </c>
      <c r="AX27" s="20" t="s">
        <v>232</v>
      </c>
    </row>
    <row r="28" spans="1:50" s="15" customFormat="1" ht="69.75" customHeight="1" x14ac:dyDescent="0.25">
      <c r="A28" s="27" t="s">
        <v>94</v>
      </c>
      <c r="B28" s="27" t="s">
        <v>98</v>
      </c>
      <c r="C28" s="27" t="s">
        <v>104</v>
      </c>
      <c r="D28" s="27" t="s">
        <v>105</v>
      </c>
      <c r="E28" s="27" t="s">
        <v>107</v>
      </c>
      <c r="F28" s="27" t="s">
        <v>108</v>
      </c>
      <c r="G28" s="27"/>
      <c r="H28" s="27" t="s">
        <v>106</v>
      </c>
      <c r="I28" s="22">
        <f t="shared" ref="I28:I62" si="0">SUM(K28:AF28)</f>
        <v>4</v>
      </c>
      <c r="J28" s="28" t="s">
        <v>93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1</v>
      </c>
      <c r="S28" s="29">
        <v>0</v>
      </c>
      <c r="T28" s="29">
        <v>1</v>
      </c>
      <c r="U28" s="29">
        <v>0</v>
      </c>
      <c r="V28" s="29">
        <v>1</v>
      </c>
      <c r="W28" s="29">
        <v>0</v>
      </c>
      <c r="X28" s="29">
        <v>0</v>
      </c>
      <c r="Y28" s="29">
        <v>1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37">
        <v>90</v>
      </c>
      <c r="AX28" s="37">
        <f>I28*AW28</f>
        <v>360</v>
      </c>
    </row>
    <row r="29" spans="1:50" s="15" customFormat="1" ht="69.75" customHeight="1" x14ac:dyDescent="0.25">
      <c r="A29" s="27" t="s">
        <v>94</v>
      </c>
      <c r="B29" s="27" t="s">
        <v>98</v>
      </c>
      <c r="C29" s="27" t="s">
        <v>129</v>
      </c>
      <c r="D29" s="27" t="s">
        <v>130</v>
      </c>
      <c r="E29" s="27" t="s">
        <v>131</v>
      </c>
      <c r="F29" s="27" t="s">
        <v>132</v>
      </c>
      <c r="G29" s="27"/>
      <c r="H29" s="27" t="s">
        <v>106</v>
      </c>
      <c r="I29" s="22">
        <f t="shared" si="0"/>
        <v>13</v>
      </c>
      <c r="J29" s="28" t="s">
        <v>93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1</v>
      </c>
      <c r="T29" s="29">
        <v>0</v>
      </c>
      <c r="U29" s="29">
        <v>0</v>
      </c>
      <c r="V29" s="29">
        <v>0</v>
      </c>
      <c r="W29" s="29">
        <v>1</v>
      </c>
      <c r="X29" s="29">
        <v>0</v>
      </c>
      <c r="Y29" s="29">
        <v>0</v>
      </c>
      <c r="Z29" s="29">
        <v>11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37">
        <v>90</v>
      </c>
      <c r="AX29" s="37">
        <f t="shared" ref="AX29:AX70" si="1">I29*AW29</f>
        <v>1170</v>
      </c>
    </row>
    <row r="30" spans="1:50" s="15" customFormat="1" ht="69.75" customHeight="1" x14ac:dyDescent="0.25">
      <c r="A30" s="27" t="s">
        <v>94</v>
      </c>
      <c r="B30" s="27" t="s">
        <v>98</v>
      </c>
      <c r="C30" s="27" t="s">
        <v>125</v>
      </c>
      <c r="D30" s="27" t="s">
        <v>126</v>
      </c>
      <c r="E30" s="27" t="s">
        <v>100</v>
      </c>
      <c r="F30" s="27" t="s">
        <v>101</v>
      </c>
      <c r="G30" s="27"/>
      <c r="H30" s="27" t="s">
        <v>111</v>
      </c>
      <c r="I30" s="22">
        <f t="shared" si="0"/>
        <v>22</v>
      </c>
      <c r="J30" s="28" t="s">
        <v>93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22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37">
        <v>95</v>
      </c>
      <c r="AX30" s="37">
        <f t="shared" si="1"/>
        <v>2090</v>
      </c>
    </row>
    <row r="31" spans="1:50" s="15" customFormat="1" ht="69.75" customHeight="1" x14ac:dyDescent="0.25">
      <c r="A31" s="27" t="s">
        <v>94</v>
      </c>
      <c r="B31" s="27" t="s">
        <v>98</v>
      </c>
      <c r="C31" s="27" t="s">
        <v>109</v>
      </c>
      <c r="D31" s="27" t="s">
        <v>110</v>
      </c>
      <c r="E31" s="27" t="s">
        <v>114</v>
      </c>
      <c r="F31" s="27" t="s">
        <v>115</v>
      </c>
      <c r="G31" s="27"/>
      <c r="H31" s="27" t="s">
        <v>111</v>
      </c>
      <c r="I31" s="22">
        <f t="shared" si="0"/>
        <v>10</v>
      </c>
      <c r="J31" s="28" t="s">
        <v>93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10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37">
        <v>90</v>
      </c>
      <c r="AX31" s="37">
        <f t="shared" si="1"/>
        <v>900</v>
      </c>
    </row>
    <row r="32" spans="1:50" s="15" customFormat="1" ht="69.75" customHeight="1" x14ac:dyDescent="0.25">
      <c r="A32" s="27" t="s">
        <v>94</v>
      </c>
      <c r="B32" s="27" t="s">
        <v>98</v>
      </c>
      <c r="C32" s="27" t="s">
        <v>137</v>
      </c>
      <c r="D32" s="27" t="s">
        <v>138</v>
      </c>
      <c r="E32" s="27" t="s">
        <v>139</v>
      </c>
      <c r="F32" s="27" t="s">
        <v>140</v>
      </c>
      <c r="G32" s="27"/>
      <c r="H32" s="27" t="s">
        <v>106</v>
      </c>
      <c r="I32" s="22">
        <f t="shared" si="0"/>
        <v>24</v>
      </c>
      <c r="J32" s="28" t="s">
        <v>93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3</v>
      </c>
      <c r="S32" s="29">
        <v>12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9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37">
        <v>50</v>
      </c>
      <c r="AX32" s="37">
        <f t="shared" si="1"/>
        <v>1200</v>
      </c>
    </row>
    <row r="33" spans="1:50" s="15" customFormat="1" ht="69.75" customHeight="1" x14ac:dyDescent="0.25">
      <c r="A33" s="27" t="s">
        <v>94</v>
      </c>
      <c r="B33" s="27" t="s">
        <v>98</v>
      </c>
      <c r="C33" s="27" t="s">
        <v>135</v>
      </c>
      <c r="D33" s="27" t="s">
        <v>136</v>
      </c>
      <c r="E33" s="27" t="s">
        <v>123</v>
      </c>
      <c r="F33" s="27" t="s">
        <v>124</v>
      </c>
      <c r="G33" s="27"/>
      <c r="H33" s="27" t="s">
        <v>106</v>
      </c>
      <c r="I33" s="22">
        <f t="shared" si="0"/>
        <v>14</v>
      </c>
      <c r="J33" s="28" t="s">
        <v>93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2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12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37">
        <v>48</v>
      </c>
      <c r="AX33" s="37">
        <f t="shared" si="1"/>
        <v>672</v>
      </c>
    </row>
    <row r="34" spans="1:50" s="15" customFormat="1" ht="69.75" customHeight="1" x14ac:dyDescent="0.25">
      <c r="A34" s="27" t="s">
        <v>94</v>
      </c>
      <c r="B34" s="27" t="s">
        <v>98</v>
      </c>
      <c r="C34" s="27" t="s">
        <v>133</v>
      </c>
      <c r="D34" s="27" t="s">
        <v>134</v>
      </c>
      <c r="E34" s="27" t="s">
        <v>112</v>
      </c>
      <c r="F34" s="27" t="s">
        <v>113</v>
      </c>
      <c r="G34" s="27"/>
      <c r="H34" s="27" t="s">
        <v>118</v>
      </c>
      <c r="I34" s="22">
        <f t="shared" si="0"/>
        <v>24</v>
      </c>
      <c r="J34" s="28" t="s">
        <v>93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24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37">
        <v>45</v>
      </c>
      <c r="AX34" s="37">
        <f t="shared" si="1"/>
        <v>1080</v>
      </c>
    </row>
    <row r="35" spans="1:50" s="15" customFormat="1" ht="69.75" customHeight="1" x14ac:dyDescent="0.25">
      <c r="A35" s="27" t="s">
        <v>141</v>
      </c>
      <c r="B35" s="27" t="s">
        <v>98</v>
      </c>
      <c r="C35" s="27" t="s">
        <v>177</v>
      </c>
      <c r="D35" s="27" t="s">
        <v>178</v>
      </c>
      <c r="E35" s="27" t="s">
        <v>163</v>
      </c>
      <c r="F35" s="27" t="s">
        <v>164</v>
      </c>
      <c r="G35" s="27"/>
      <c r="H35" s="27" t="s">
        <v>106</v>
      </c>
      <c r="I35" s="22">
        <f t="shared" si="0"/>
        <v>30</v>
      </c>
      <c r="J35" s="28" t="s">
        <v>142</v>
      </c>
      <c r="K35" s="29">
        <v>0</v>
      </c>
      <c r="L35" s="29">
        <v>0</v>
      </c>
      <c r="M35" s="29">
        <v>0</v>
      </c>
      <c r="N35" s="29">
        <v>0</v>
      </c>
      <c r="O35" s="29">
        <v>26</v>
      </c>
      <c r="P35" s="29">
        <v>0</v>
      </c>
      <c r="Q35" s="29">
        <v>0</v>
      </c>
      <c r="R35" s="29">
        <v>0</v>
      </c>
      <c r="S35" s="29">
        <v>4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37">
        <v>37</v>
      </c>
      <c r="AX35" s="37">
        <f t="shared" si="1"/>
        <v>1110</v>
      </c>
    </row>
    <row r="36" spans="1:50" s="15" customFormat="1" ht="69.75" customHeight="1" x14ac:dyDescent="0.25">
      <c r="A36" s="27" t="s">
        <v>141</v>
      </c>
      <c r="B36" s="27" t="s">
        <v>98</v>
      </c>
      <c r="C36" s="27" t="s">
        <v>194</v>
      </c>
      <c r="D36" s="27" t="s">
        <v>195</v>
      </c>
      <c r="E36" s="27" t="s">
        <v>143</v>
      </c>
      <c r="F36" s="27" t="s">
        <v>144</v>
      </c>
      <c r="G36" s="27"/>
      <c r="H36" s="27" t="s">
        <v>106</v>
      </c>
      <c r="I36" s="22">
        <f t="shared" si="0"/>
        <v>84</v>
      </c>
      <c r="J36" s="28" t="s">
        <v>158</v>
      </c>
      <c r="K36" s="29">
        <v>0</v>
      </c>
      <c r="L36" s="29">
        <v>0</v>
      </c>
      <c r="M36" s="29">
        <v>0</v>
      </c>
      <c r="N36" s="29">
        <v>32</v>
      </c>
      <c r="O36" s="29">
        <v>0</v>
      </c>
      <c r="P36" s="29">
        <v>0</v>
      </c>
      <c r="Q36" s="29">
        <v>0</v>
      </c>
      <c r="R36" s="29">
        <v>26</v>
      </c>
      <c r="S36" s="29">
        <v>0</v>
      </c>
      <c r="T36" s="29">
        <v>0</v>
      </c>
      <c r="U36" s="29">
        <v>26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37">
        <v>27</v>
      </c>
      <c r="AX36" s="37">
        <f t="shared" si="1"/>
        <v>2268</v>
      </c>
    </row>
    <row r="37" spans="1:50" s="15" customFormat="1" ht="69.75" customHeight="1" x14ac:dyDescent="0.25">
      <c r="A37" s="27" t="s">
        <v>141</v>
      </c>
      <c r="B37" s="27" t="s">
        <v>98</v>
      </c>
      <c r="C37" s="27" t="s">
        <v>196</v>
      </c>
      <c r="D37" s="27" t="s">
        <v>197</v>
      </c>
      <c r="E37" s="27" t="s">
        <v>163</v>
      </c>
      <c r="F37" s="27" t="s">
        <v>164</v>
      </c>
      <c r="G37" s="27"/>
      <c r="H37" s="27" t="s">
        <v>111</v>
      </c>
      <c r="I37" s="22">
        <f t="shared" si="0"/>
        <v>88</v>
      </c>
      <c r="J37" s="28" t="s">
        <v>142</v>
      </c>
      <c r="K37" s="29">
        <v>0</v>
      </c>
      <c r="L37" s="29">
        <v>0</v>
      </c>
      <c r="M37" s="29">
        <v>3</v>
      </c>
      <c r="N37" s="29">
        <v>38</v>
      </c>
      <c r="O37" s="29">
        <v>4</v>
      </c>
      <c r="P37" s="29">
        <v>6</v>
      </c>
      <c r="Q37" s="29">
        <v>32</v>
      </c>
      <c r="R37" s="29">
        <v>5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37">
        <v>32</v>
      </c>
      <c r="AX37" s="37">
        <f t="shared" si="1"/>
        <v>2816</v>
      </c>
    </row>
    <row r="38" spans="1:50" s="15" customFormat="1" ht="69.75" customHeight="1" x14ac:dyDescent="0.25">
      <c r="A38" s="27" t="s">
        <v>141</v>
      </c>
      <c r="B38" s="27" t="s">
        <v>98</v>
      </c>
      <c r="C38" s="27" t="s">
        <v>198</v>
      </c>
      <c r="D38" s="27" t="s">
        <v>199</v>
      </c>
      <c r="E38" s="27" t="s">
        <v>163</v>
      </c>
      <c r="F38" s="27" t="s">
        <v>164</v>
      </c>
      <c r="G38" s="27"/>
      <c r="H38" s="27" t="s">
        <v>111</v>
      </c>
      <c r="I38" s="22">
        <f t="shared" si="0"/>
        <v>36</v>
      </c>
      <c r="J38" s="28" t="s">
        <v>142</v>
      </c>
      <c r="K38" s="29">
        <v>0</v>
      </c>
      <c r="L38" s="29">
        <v>0</v>
      </c>
      <c r="M38" s="29">
        <v>0</v>
      </c>
      <c r="N38" s="29">
        <v>1</v>
      </c>
      <c r="O38" s="29">
        <v>3</v>
      </c>
      <c r="P38" s="29">
        <v>17</v>
      </c>
      <c r="Q38" s="29">
        <v>6</v>
      </c>
      <c r="R38" s="29">
        <v>9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37">
        <v>47</v>
      </c>
      <c r="AX38" s="37">
        <f t="shared" si="1"/>
        <v>1692</v>
      </c>
    </row>
    <row r="39" spans="1:50" s="15" customFormat="1" ht="69.75" customHeight="1" x14ac:dyDescent="0.25">
      <c r="A39" s="27" t="s">
        <v>141</v>
      </c>
      <c r="B39" s="27" t="s">
        <v>98</v>
      </c>
      <c r="C39" s="27" t="s">
        <v>175</v>
      </c>
      <c r="D39" s="27" t="s">
        <v>176</v>
      </c>
      <c r="E39" s="27" t="s">
        <v>163</v>
      </c>
      <c r="F39" s="27" t="s">
        <v>164</v>
      </c>
      <c r="G39" s="27"/>
      <c r="H39" s="27" t="s">
        <v>118</v>
      </c>
      <c r="I39" s="22">
        <f t="shared" si="0"/>
        <v>81</v>
      </c>
      <c r="J39" s="28" t="s">
        <v>142</v>
      </c>
      <c r="K39" s="29">
        <v>0</v>
      </c>
      <c r="L39" s="29">
        <v>0</v>
      </c>
      <c r="M39" s="29">
        <v>0</v>
      </c>
      <c r="N39" s="29">
        <v>36</v>
      </c>
      <c r="O39" s="29">
        <v>44</v>
      </c>
      <c r="P39" s="29">
        <v>0</v>
      </c>
      <c r="Q39" s="29">
        <v>1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37">
        <v>32</v>
      </c>
      <c r="AX39" s="37">
        <f t="shared" si="1"/>
        <v>2592</v>
      </c>
    </row>
    <row r="40" spans="1:50" s="15" customFormat="1" ht="69.75" customHeight="1" x14ac:dyDescent="0.25">
      <c r="A40" s="27" t="s">
        <v>141</v>
      </c>
      <c r="B40" s="27" t="s">
        <v>98</v>
      </c>
      <c r="C40" s="27" t="s">
        <v>179</v>
      </c>
      <c r="D40" s="27" t="s">
        <v>180</v>
      </c>
      <c r="E40" s="27" t="s">
        <v>146</v>
      </c>
      <c r="F40" s="27" t="s">
        <v>147</v>
      </c>
      <c r="G40" s="27"/>
      <c r="H40" s="27" t="s">
        <v>111</v>
      </c>
      <c r="I40" s="22">
        <f t="shared" si="0"/>
        <v>21</v>
      </c>
      <c r="J40" s="28" t="s">
        <v>142</v>
      </c>
      <c r="K40" s="29">
        <v>0</v>
      </c>
      <c r="L40" s="29">
        <v>0</v>
      </c>
      <c r="M40" s="29">
        <v>2</v>
      </c>
      <c r="N40" s="29">
        <v>0</v>
      </c>
      <c r="O40" s="29">
        <v>0</v>
      </c>
      <c r="P40" s="29">
        <v>10</v>
      </c>
      <c r="Q40" s="29">
        <v>8</v>
      </c>
      <c r="R40" s="29">
        <v>0</v>
      </c>
      <c r="S40" s="29">
        <v>1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37">
        <v>16</v>
      </c>
      <c r="AX40" s="37">
        <f t="shared" si="1"/>
        <v>336</v>
      </c>
    </row>
    <row r="41" spans="1:50" s="15" customFormat="1" ht="69.75" customHeight="1" x14ac:dyDescent="0.25">
      <c r="A41" s="27" t="s">
        <v>141</v>
      </c>
      <c r="B41" s="27" t="s">
        <v>98</v>
      </c>
      <c r="C41" s="27" t="s">
        <v>179</v>
      </c>
      <c r="D41" s="27" t="s">
        <v>180</v>
      </c>
      <c r="E41" s="27" t="s">
        <v>181</v>
      </c>
      <c r="F41" s="27" t="s">
        <v>182</v>
      </c>
      <c r="G41" s="27"/>
      <c r="H41" s="27" t="s">
        <v>111</v>
      </c>
      <c r="I41" s="22">
        <f t="shared" si="0"/>
        <v>95</v>
      </c>
      <c r="J41" s="28" t="s">
        <v>142</v>
      </c>
      <c r="K41" s="29">
        <v>0</v>
      </c>
      <c r="L41" s="29">
        <v>0</v>
      </c>
      <c r="M41" s="29">
        <v>5</v>
      </c>
      <c r="N41" s="29">
        <v>21</v>
      </c>
      <c r="O41" s="29">
        <v>47</v>
      </c>
      <c r="P41" s="29">
        <v>0</v>
      </c>
      <c r="Q41" s="29">
        <v>22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37">
        <v>16</v>
      </c>
      <c r="AX41" s="37">
        <f t="shared" si="1"/>
        <v>1520</v>
      </c>
    </row>
    <row r="42" spans="1:50" s="15" customFormat="1" ht="69.75" customHeight="1" x14ac:dyDescent="0.25">
      <c r="A42" s="27" t="s">
        <v>94</v>
      </c>
      <c r="B42" s="27" t="s">
        <v>99</v>
      </c>
      <c r="C42" s="27" t="s">
        <v>206</v>
      </c>
      <c r="D42" s="27" t="s">
        <v>207</v>
      </c>
      <c r="E42" s="27" t="s">
        <v>208</v>
      </c>
      <c r="F42" s="27" t="s">
        <v>209</v>
      </c>
      <c r="G42" s="27"/>
      <c r="H42" s="27" t="s">
        <v>118</v>
      </c>
      <c r="I42" s="22">
        <f t="shared" si="0"/>
        <v>10</v>
      </c>
      <c r="J42" s="28" t="s">
        <v>93</v>
      </c>
      <c r="K42" s="29">
        <v>0</v>
      </c>
      <c r="L42" s="29">
        <v>0</v>
      </c>
      <c r="M42" s="29">
        <v>1</v>
      </c>
      <c r="N42" s="29">
        <v>1</v>
      </c>
      <c r="O42" s="29">
        <v>1</v>
      </c>
      <c r="P42" s="29">
        <v>2</v>
      </c>
      <c r="Q42" s="29">
        <v>1</v>
      </c>
      <c r="R42" s="29">
        <v>1</v>
      </c>
      <c r="S42" s="29">
        <v>3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37">
        <v>110</v>
      </c>
      <c r="AX42" s="37">
        <f t="shared" si="1"/>
        <v>1100</v>
      </c>
    </row>
    <row r="43" spans="1:50" s="15" customFormat="1" ht="69.75" customHeight="1" x14ac:dyDescent="0.25">
      <c r="A43" s="27" t="s">
        <v>94</v>
      </c>
      <c r="B43" s="27" t="s">
        <v>99</v>
      </c>
      <c r="C43" s="27" t="s">
        <v>214</v>
      </c>
      <c r="D43" s="27" t="s">
        <v>215</v>
      </c>
      <c r="E43" s="27" t="s">
        <v>116</v>
      </c>
      <c r="F43" s="27" t="s">
        <v>117</v>
      </c>
      <c r="G43" s="27"/>
      <c r="H43" s="27" t="s">
        <v>118</v>
      </c>
      <c r="I43" s="22">
        <f t="shared" si="0"/>
        <v>11</v>
      </c>
      <c r="J43" s="28" t="s">
        <v>93</v>
      </c>
      <c r="K43" s="29">
        <v>0</v>
      </c>
      <c r="L43" s="29">
        <v>0</v>
      </c>
      <c r="M43" s="29">
        <v>1</v>
      </c>
      <c r="N43" s="29">
        <v>1</v>
      </c>
      <c r="O43" s="29">
        <v>2</v>
      </c>
      <c r="P43" s="29">
        <v>1</v>
      </c>
      <c r="Q43" s="29">
        <v>0</v>
      </c>
      <c r="R43" s="29">
        <v>1</v>
      </c>
      <c r="S43" s="29">
        <v>1</v>
      </c>
      <c r="T43" s="29">
        <v>0</v>
      </c>
      <c r="U43" s="29">
        <v>1</v>
      </c>
      <c r="V43" s="29">
        <v>2</v>
      </c>
      <c r="W43" s="29">
        <v>0</v>
      </c>
      <c r="X43" s="29">
        <v>0</v>
      </c>
      <c r="Y43" s="29">
        <v>1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37">
        <v>90</v>
      </c>
      <c r="AX43" s="37">
        <f t="shared" si="1"/>
        <v>990</v>
      </c>
    </row>
    <row r="44" spans="1:50" s="15" customFormat="1" ht="69.75" customHeight="1" x14ac:dyDescent="0.25">
      <c r="A44" s="27" t="s">
        <v>94</v>
      </c>
      <c r="B44" s="27" t="s">
        <v>99</v>
      </c>
      <c r="C44" s="27" t="s">
        <v>210</v>
      </c>
      <c r="D44" s="27" t="s">
        <v>211</v>
      </c>
      <c r="E44" s="27" t="s">
        <v>212</v>
      </c>
      <c r="F44" s="27" t="s">
        <v>213</v>
      </c>
      <c r="G44" s="27"/>
      <c r="H44" s="27" t="s">
        <v>118</v>
      </c>
      <c r="I44" s="22">
        <f t="shared" si="0"/>
        <v>16</v>
      </c>
      <c r="J44" s="28" t="s">
        <v>93</v>
      </c>
      <c r="K44" s="29">
        <v>0</v>
      </c>
      <c r="L44" s="29">
        <v>0</v>
      </c>
      <c r="M44" s="29">
        <v>2</v>
      </c>
      <c r="N44" s="29">
        <v>1</v>
      </c>
      <c r="O44" s="29">
        <v>1</v>
      </c>
      <c r="P44" s="29">
        <v>4</v>
      </c>
      <c r="Q44" s="29">
        <v>2</v>
      </c>
      <c r="R44" s="29">
        <v>2</v>
      </c>
      <c r="S44" s="29">
        <v>2</v>
      </c>
      <c r="T44" s="29">
        <v>0</v>
      </c>
      <c r="U44" s="29">
        <v>0</v>
      </c>
      <c r="V44" s="29">
        <v>0</v>
      </c>
      <c r="W44" s="29">
        <v>0</v>
      </c>
      <c r="X44" s="29">
        <v>1</v>
      </c>
      <c r="Y44" s="29">
        <v>1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37">
        <v>100</v>
      </c>
      <c r="AX44" s="37">
        <f t="shared" si="1"/>
        <v>1600</v>
      </c>
    </row>
    <row r="45" spans="1:50" s="15" customFormat="1" ht="69.75" customHeight="1" x14ac:dyDescent="0.25">
      <c r="A45" s="27" t="s">
        <v>141</v>
      </c>
      <c r="B45" s="27" t="s">
        <v>99</v>
      </c>
      <c r="C45" s="27" t="s">
        <v>171</v>
      </c>
      <c r="D45" s="27" t="s">
        <v>172</v>
      </c>
      <c r="E45" s="27" t="s">
        <v>156</v>
      </c>
      <c r="F45" s="27" t="s">
        <v>157</v>
      </c>
      <c r="G45" s="27"/>
      <c r="H45" s="27" t="s">
        <v>106</v>
      </c>
      <c r="I45" s="22">
        <f t="shared" si="0"/>
        <v>18</v>
      </c>
      <c r="J45" s="28" t="s">
        <v>142</v>
      </c>
      <c r="K45" s="29">
        <v>0</v>
      </c>
      <c r="L45" s="29">
        <v>0</v>
      </c>
      <c r="M45" s="29">
        <v>0</v>
      </c>
      <c r="N45" s="29">
        <v>0</v>
      </c>
      <c r="O45" s="29">
        <v>7</v>
      </c>
      <c r="P45" s="29">
        <v>1</v>
      </c>
      <c r="Q45" s="29">
        <v>1</v>
      </c>
      <c r="R45" s="29">
        <v>2</v>
      </c>
      <c r="S45" s="29">
        <v>7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37">
        <v>40</v>
      </c>
      <c r="AX45" s="37">
        <f t="shared" si="1"/>
        <v>720</v>
      </c>
    </row>
    <row r="46" spans="1:50" s="15" customFormat="1" ht="69.75" customHeight="1" x14ac:dyDescent="0.25">
      <c r="A46" s="27" t="s">
        <v>141</v>
      </c>
      <c r="B46" s="27" t="s">
        <v>99</v>
      </c>
      <c r="C46" s="27" t="s">
        <v>187</v>
      </c>
      <c r="D46" s="27" t="s">
        <v>188</v>
      </c>
      <c r="E46" s="27" t="s">
        <v>96</v>
      </c>
      <c r="F46" s="27" t="s">
        <v>97</v>
      </c>
      <c r="G46" s="27"/>
      <c r="H46" s="27" t="s">
        <v>106</v>
      </c>
      <c r="I46" s="22">
        <f t="shared" si="0"/>
        <v>189</v>
      </c>
      <c r="J46" s="28" t="s">
        <v>145</v>
      </c>
      <c r="K46" s="29">
        <v>0</v>
      </c>
      <c r="L46" s="29">
        <v>0</v>
      </c>
      <c r="M46" s="29">
        <v>29</v>
      </c>
      <c r="N46" s="29">
        <v>83</v>
      </c>
      <c r="O46" s="29">
        <v>77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37">
        <v>55</v>
      </c>
      <c r="AX46" s="37">
        <f t="shared" si="1"/>
        <v>10395</v>
      </c>
    </row>
    <row r="47" spans="1:50" s="15" customFormat="1" ht="69.75" customHeight="1" x14ac:dyDescent="0.25">
      <c r="A47" s="27" t="s">
        <v>141</v>
      </c>
      <c r="B47" s="27" t="s">
        <v>99</v>
      </c>
      <c r="C47" s="27" t="s">
        <v>189</v>
      </c>
      <c r="D47" s="27" t="s">
        <v>174</v>
      </c>
      <c r="E47" s="27" t="s">
        <v>156</v>
      </c>
      <c r="F47" s="27" t="s">
        <v>157</v>
      </c>
      <c r="G47" s="27"/>
      <c r="H47" s="27" t="s">
        <v>106</v>
      </c>
      <c r="I47" s="22">
        <f t="shared" si="0"/>
        <v>3</v>
      </c>
      <c r="J47" s="28" t="s">
        <v>142</v>
      </c>
      <c r="K47" s="29">
        <v>0</v>
      </c>
      <c r="L47" s="29">
        <v>0</v>
      </c>
      <c r="M47" s="29">
        <v>0</v>
      </c>
      <c r="N47" s="29">
        <v>0</v>
      </c>
      <c r="O47" s="29">
        <v>1</v>
      </c>
      <c r="P47" s="29">
        <v>1</v>
      </c>
      <c r="Q47" s="29">
        <v>0</v>
      </c>
      <c r="R47" s="29">
        <v>0</v>
      </c>
      <c r="S47" s="29">
        <v>1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37">
        <v>65</v>
      </c>
      <c r="AX47" s="37">
        <f t="shared" si="1"/>
        <v>195</v>
      </c>
    </row>
    <row r="48" spans="1:50" s="15" customFormat="1" ht="69.75" customHeight="1" x14ac:dyDescent="0.25">
      <c r="A48" s="27" t="s">
        <v>141</v>
      </c>
      <c r="B48" s="27" t="s">
        <v>99</v>
      </c>
      <c r="C48" s="27" t="s">
        <v>222</v>
      </c>
      <c r="D48" s="27" t="s">
        <v>223</v>
      </c>
      <c r="E48" s="27" t="s">
        <v>96</v>
      </c>
      <c r="F48" s="27" t="s">
        <v>97</v>
      </c>
      <c r="G48" s="27"/>
      <c r="H48" s="27" t="s">
        <v>106</v>
      </c>
      <c r="I48" s="22">
        <f t="shared" si="0"/>
        <v>2</v>
      </c>
      <c r="J48" s="28" t="s">
        <v>142</v>
      </c>
      <c r="K48" s="29">
        <v>0</v>
      </c>
      <c r="L48" s="29">
        <v>0</v>
      </c>
      <c r="M48" s="29">
        <v>0</v>
      </c>
      <c r="N48" s="29">
        <v>0</v>
      </c>
      <c r="O48" s="29">
        <v>2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37">
        <v>80</v>
      </c>
      <c r="AX48" s="37">
        <f t="shared" si="1"/>
        <v>160</v>
      </c>
    </row>
    <row r="49" spans="1:50" s="15" customFormat="1" ht="69.75" customHeight="1" x14ac:dyDescent="0.25">
      <c r="A49" s="27" t="s">
        <v>141</v>
      </c>
      <c r="B49" s="27" t="s">
        <v>99</v>
      </c>
      <c r="C49" s="27" t="s">
        <v>185</v>
      </c>
      <c r="D49" s="27" t="s">
        <v>186</v>
      </c>
      <c r="E49" s="27" t="s">
        <v>96</v>
      </c>
      <c r="F49" s="27" t="s">
        <v>97</v>
      </c>
      <c r="G49" s="27"/>
      <c r="H49" s="27" t="s">
        <v>111</v>
      </c>
      <c r="I49" s="22">
        <f t="shared" si="0"/>
        <v>313</v>
      </c>
      <c r="J49" s="28" t="s">
        <v>142</v>
      </c>
      <c r="K49" s="29">
        <v>0</v>
      </c>
      <c r="L49" s="29">
        <v>0</v>
      </c>
      <c r="M49" s="29">
        <v>0</v>
      </c>
      <c r="N49" s="29">
        <v>49</v>
      </c>
      <c r="O49" s="29">
        <v>99</v>
      </c>
      <c r="P49" s="29">
        <v>78</v>
      </c>
      <c r="Q49" s="29">
        <v>64</v>
      </c>
      <c r="R49" s="29">
        <v>23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37">
        <v>110</v>
      </c>
      <c r="AX49" s="37">
        <f t="shared" si="1"/>
        <v>34430</v>
      </c>
    </row>
    <row r="50" spans="1:50" s="15" customFormat="1" ht="69.75" customHeight="1" x14ac:dyDescent="0.25">
      <c r="A50" s="27" t="s">
        <v>141</v>
      </c>
      <c r="B50" s="27" t="s">
        <v>99</v>
      </c>
      <c r="C50" s="27" t="s">
        <v>183</v>
      </c>
      <c r="D50" s="27" t="s">
        <v>184</v>
      </c>
      <c r="E50" s="27" t="s">
        <v>96</v>
      </c>
      <c r="F50" s="27" t="s">
        <v>97</v>
      </c>
      <c r="G50" s="27"/>
      <c r="H50" s="27" t="s">
        <v>111</v>
      </c>
      <c r="I50" s="22">
        <f t="shared" si="0"/>
        <v>366</v>
      </c>
      <c r="J50" s="28" t="s">
        <v>145</v>
      </c>
      <c r="K50" s="29">
        <v>0</v>
      </c>
      <c r="L50" s="29">
        <v>117</v>
      </c>
      <c r="M50" s="29">
        <v>149</v>
      </c>
      <c r="N50" s="29">
        <v>100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37">
        <v>55</v>
      </c>
      <c r="AX50" s="37">
        <f t="shared" si="1"/>
        <v>20130</v>
      </c>
    </row>
    <row r="51" spans="1:50" s="15" customFormat="1" ht="69.75" customHeight="1" x14ac:dyDescent="0.25">
      <c r="A51" s="27" t="s">
        <v>141</v>
      </c>
      <c r="B51" s="27" t="s">
        <v>99</v>
      </c>
      <c r="C51" s="27" t="s">
        <v>226</v>
      </c>
      <c r="D51" s="27" t="s">
        <v>227</v>
      </c>
      <c r="E51" s="27" t="s">
        <v>228</v>
      </c>
      <c r="F51" s="27" t="s">
        <v>229</v>
      </c>
      <c r="G51" s="27"/>
      <c r="H51" s="27" t="s">
        <v>106</v>
      </c>
      <c r="I51" s="22">
        <f t="shared" si="0"/>
        <v>14</v>
      </c>
      <c r="J51" s="28" t="s">
        <v>142</v>
      </c>
      <c r="K51" s="29">
        <v>0</v>
      </c>
      <c r="L51" s="29">
        <v>0</v>
      </c>
      <c r="M51" s="29">
        <v>0</v>
      </c>
      <c r="N51" s="29">
        <v>0</v>
      </c>
      <c r="O51" s="29">
        <v>5</v>
      </c>
      <c r="P51" s="29">
        <v>6</v>
      </c>
      <c r="Q51" s="29">
        <v>2</v>
      </c>
      <c r="R51" s="29">
        <v>1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37">
        <v>60</v>
      </c>
      <c r="AX51" s="37">
        <f t="shared" si="1"/>
        <v>840</v>
      </c>
    </row>
    <row r="52" spans="1:50" s="15" customFormat="1" ht="69.75" customHeight="1" x14ac:dyDescent="0.25">
      <c r="A52" s="27" t="s">
        <v>141</v>
      </c>
      <c r="B52" s="27" t="s">
        <v>99</v>
      </c>
      <c r="C52" s="27" t="s">
        <v>224</v>
      </c>
      <c r="D52" s="27" t="s">
        <v>225</v>
      </c>
      <c r="E52" s="27" t="s">
        <v>96</v>
      </c>
      <c r="F52" s="27" t="s">
        <v>97</v>
      </c>
      <c r="G52" s="27"/>
      <c r="H52" s="27" t="s">
        <v>111</v>
      </c>
      <c r="I52" s="22">
        <f t="shared" si="0"/>
        <v>25</v>
      </c>
      <c r="J52" s="28" t="s">
        <v>142</v>
      </c>
      <c r="K52" s="29">
        <v>0</v>
      </c>
      <c r="L52" s="29">
        <v>0</v>
      </c>
      <c r="M52" s="29">
        <v>0</v>
      </c>
      <c r="N52" s="29">
        <v>8</v>
      </c>
      <c r="O52" s="29">
        <v>5</v>
      </c>
      <c r="P52" s="29">
        <v>5</v>
      </c>
      <c r="Q52" s="29">
        <v>7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37">
        <v>50</v>
      </c>
      <c r="AX52" s="37">
        <f t="shared" si="1"/>
        <v>1250</v>
      </c>
    </row>
    <row r="53" spans="1:50" s="15" customFormat="1" ht="69.75" customHeight="1" x14ac:dyDescent="0.25">
      <c r="A53" s="27" t="s">
        <v>141</v>
      </c>
      <c r="B53" s="27" t="s">
        <v>99</v>
      </c>
      <c r="C53" s="27" t="s">
        <v>173</v>
      </c>
      <c r="D53" s="27" t="s">
        <v>174</v>
      </c>
      <c r="E53" s="27" t="s">
        <v>167</v>
      </c>
      <c r="F53" s="27" t="s">
        <v>168</v>
      </c>
      <c r="G53" s="27"/>
      <c r="H53" s="27" t="s">
        <v>106</v>
      </c>
      <c r="I53" s="22">
        <f t="shared" si="0"/>
        <v>1</v>
      </c>
      <c r="J53" s="28" t="s">
        <v>142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1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37">
        <v>65</v>
      </c>
      <c r="AX53" s="37">
        <f t="shared" si="1"/>
        <v>65</v>
      </c>
    </row>
    <row r="54" spans="1:50" s="15" customFormat="1" ht="69.75" customHeight="1" x14ac:dyDescent="0.25">
      <c r="A54" s="27" t="s">
        <v>141</v>
      </c>
      <c r="B54" s="27" t="s">
        <v>99</v>
      </c>
      <c r="C54" s="27" t="s">
        <v>230</v>
      </c>
      <c r="D54" s="27" t="s">
        <v>231</v>
      </c>
      <c r="E54" s="27" t="s">
        <v>121</v>
      </c>
      <c r="F54" s="27" t="s">
        <v>122</v>
      </c>
      <c r="G54" s="27"/>
      <c r="H54" s="27" t="s">
        <v>106</v>
      </c>
      <c r="I54" s="22">
        <f t="shared" si="0"/>
        <v>273</v>
      </c>
      <c r="J54" s="28" t="s">
        <v>142</v>
      </c>
      <c r="K54" s="29">
        <v>0</v>
      </c>
      <c r="L54" s="29">
        <v>0</v>
      </c>
      <c r="M54" s="29">
        <v>0</v>
      </c>
      <c r="N54" s="29">
        <v>0</v>
      </c>
      <c r="O54" s="29">
        <v>51</v>
      </c>
      <c r="P54" s="29">
        <v>72</v>
      </c>
      <c r="Q54" s="29">
        <v>65</v>
      </c>
      <c r="R54" s="29">
        <v>62</v>
      </c>
      <c r="S54" s="29">
        <v>23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37">
        <v>27.4</v>
      </c>
      <c r="AX54" s="37">
        <f t="shared" si="1"/>
        <v>7480.2</v>
      </c>
    </row>
    <row r="55" spans="1:50" s="15" customFormat="1" ht="69.75" customHeight="1" x14ac:dyDescent="0.25">
      <c r="A55" s="27" t="s">
        <v>141</v>
      </c>
      <c r="B55" s="27" t="s">
        <v>99</v>
      </c>
      <c r="C55" s="27" t="s">
        <v>230</v>
      </c>
      <c r="D55" s="27" t="s">
        <v>231</v>
      </c>
      <c r="E55" s="27" t="s">
        <v>148</v>
      </c>
      <c r="F55" s="27" t="s">
        <v>149</v>
      </c>
      <c r="G55" s="27"/>
      <c r="H55" s="27" t="s">
        <v>106</v>
      </c>
      <c r="I55" s="22">
        <f t="shared" si="0"/>
        <v>88</v>
      </c>
      <c r="J55" s="28" t="s">
        <v>142</v>
      </c>
      <c r="K55" s="29">
        <v>0</v>
      </c>
      <c r="L55" s="29">
        <v>0</v>
      </c>
      <c r="M55" s="29">
        <v>0</v>
      </c>
      <c r="N55" s="29">
        <v>0</v>
      </c>
      <c r="O55" s="29">
        <v>9</v>
      </c>
      <c r="P55" s="29">
        <v>15</v>
      </c>
      <c r="Q55" s="29">
        <v>16</v>
      </c>
      <c r="R55" s="29">
        <v>20</v>
      </c>
      <c r="S55" s="29">
        <v>28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37">
        <v>27.4</v>
      </c>
      <c r="AX55" s="37">
        <f t="shared" si="1"/>
        <v>2411.1999999999998</v>
      </c>
    </row>
    <row r="56" spans="1:50" s="15" customFormat="1" ht="69.75" customHeight="1" x14ac:dyDescent="0.25">
      <c r="A56" s="27" t="s">
        <v>141</v>
      </c>
      <c r="B56" s="27" t="s">
        <v>99</v>
      </c>
      <c r="C56" s="27" t="s">
        <v>220</v>
      </c>
      <c r="D56" s="27" t="s">
        <v>221</v>
      </c>
      <c r="E56" s="27" t="s">
        <v>216</v>
      </c>
      <c r="F56" s="27" t="s">
        <v>217</v>
      </c>
      <c r="G56" s="27"/>
      <c r="H56" s="27" t="s">
        <v>106</v>
      </c>
      <c r="I56" s="22">
        <f t="shared" si="0"/>
        <v>61</v>
      </c>
      <c r="J56" s="28" t="s">
        <v>142</v>
      </c>
      <c r="K56" s="29">
        <v>0</v>
      </c>
      <c r="L56" s="29">
        <v>0</v>
      </c>
      <c r="M56" s="29">
        <v>0</v>
      </c>
      <c r="N56" s="29">
        <v>1</v>
      </c>
      <c r="O56" s="29">
        <v>3</v>
      </c>
      <c r="P56" s="29">
        <v>5</v>
      </c>
      <c r="Q56" s="29">
        <v>1</v>
      </c>
      <c r="R56" s="29">
        <v>44</v>
      </c>
      <c r="S56" s="29">
        <v>7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0</v>
      </c>
      <c r="AU56" s="29">
        <v>0</v>
      </c>
      <c r="AV56" s="29">
        <v>0</v>
      </c>
      <c r="AW56" s="37">
        <v>58</v>
      </c>
      <c r="AX56" s="37">
        <f t="shared" si="1"/>
        <v>3538</v>
      </c>
    </row>
    <row r="57" spans="1:50" s="15" customFormat="1" ht="69.75" customHeight="1" x14ac:dyDescent="0.25">
      <c r="A57" s="27" t="s">
        <v>141</v>
      </c>
      <c r="B57" s="27" t="s">
        <v>99</v>
      </c>
      <c r="C57" s="27" t="s">
        <v>230</v>
      </c>
      <c r="D57" s="27" t="s">
        <v>231</v>
      </c>
      <c r="E57" s="27" t="s">
        <v>150</v>
      </c>
      <c r="F57" s="27" t="s">
        <v>151</v>
      </c>
      <c r="G57" s="27"/>
      <c r="H57" s="27" t="s">
        <v>106</v>
      </c>
      <c r="I57" s="22">
        <f t="shared" si="0"/>
        <v>65</v>
      </c>
      <c r="J57" s="28" t="s">
        <v>142</v>
      </c>
      <c r="K57" s="29">
        <v>0</v>
      </c>
      <c r="L57" s="29">
        <v>0</v>
      </c>
      <c r="M57" s="29">
        <v>0</v>
      </c>
      <c r="N57" s="29">
        <v>0</v>
      </c>
      <c r="O57" s="29">
        <v>6</v>
      </c>
      <c r="P57" s="29">
        <v>14</v>
      </c>
      <c r="Q57" s="29">
        <v>17</v>
      </c>
      <c r="R57" s="29">
        <v>16</v>
      </c>
      <c r="S57" s="29">
        <v>12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29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37">
        <v>27.4</v>
      </c>
      <c r="AX57" s="37">
        <f t="shared" si="1"/>
        <v>1781</v>
      </c>
    </row>
    <row r="58" spans="1:50" s="15" customFormat="1" ht="69.75" customHeight="1" x14ac:dyDescent="0.25">
      <c r="A58" s="27" t="s">
        <v>141</v>
      </c>
      <c r="B58" s="27" t="s">
        <v>99</v>
      </c>
      <c r="C58" s="27" t="s">
        <v>218</v>
      </c>
      <c r="D58" s="27" t="s">
        <v>219</v>
      </c>
      <c r="E58" s="27" t="s">
        <v>119</v>
      </c>
      <c r="F58" s="27" t="s">
        <v>120</v>
      </c>
      <c r="G58" s="27"/>
      <c r="H58" s="27" t="s">
        <v>106</v>
      </c>
      <c r="I58" s="22">
        <f t="shared" si="0"/>
        <v>8</v>
      </c>
      <c r="J58" s="28" t="s">
        <v>142</v>
      </c>
      <c r="K58" s="29">
        <v>0</v>
      </c>
      <c r="L58" s="29">
        <v>0</v>
      </c>
      <c r="M58" s="29">
        <v>0</v>
      </c>
      <c r="N58" s="29">
        <v>0</v>
      </c>
      <c r="O58" s="29">
        <v>2</v>
      </c>
      <c r="P58" s="29">
        <v>2</v>
      </c>
      <c r="Q58" s="29">
        <v>1</v>
      </c>
      <c r="R58" s="29">
        <v>3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37">
        <v>28</v>
      </c>
      <c r="AX58" s="37">
        <f t="shared" si="1"/>
        <v>224</v>
      </c>
    </row>
    <row r="59" spans="1:50" s="15" customFormat="1" ht="69.75" customHeight="1" x14ac:dyDescent="0.25">
      <c r="A59" s="27" t="s">
        <v>141</v>
      </c>
      <c r="B59" s="27" t="s">
        <v>99</v>
      </c>
      <c r="C59" s="27" t="s">
        <v>192</v>
      </c>
      <c r="D59" s="27" t="s">
        <v>193</v>
      </c>
      <c r="E59" s="27" t="s">
        <v>165</v>
      </c>
      <c r="F59" s="27" t="s">
        <v>166</v>
      </c>
      <c r="G59" s="27"/>
      <c r="H59" s="27" t="s">
        <v>106</v>
      </c>
      <c r="I59" s="22">
        <f t="shared" si="0"/>
        <v>50</v>
      </c>
      <c r="J59" s="28" t="s">
        <v>142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33</v>
      </c>
      <c r="Q59" s="29">
        <v>1</v>
      </c>
      <c r="R59" s="29">
        <v>0</v>
      </c>
      <c r="S59" s="29">
        <v>6</v>
      </c>
      <c r="T59" s="29">
        <v>10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37">
        <v>15</v>
      </c>
      <c r="AX59" s="37">
        <f t="shared" si="1"/>
        <v>750</v>
      </c>
    </row>
    <row r="60" spans="1:50" s="15" customFormat="1" ht="69.75" customHeight="1" x14ac:dyDescent="0.25">
      <c r="A60" s="27" t="s">
        <v>141</v>
      </c>
      <c r="B60" s="27" t="s">
        <v>99</v>
      </c>
      <c r="C60" s="27" t="s">
        <v>190</v>
      </c>
      <c r="D60" s="27" t="s">
        <v>191</v>
      </c>
      <c r="E60" s="27" t="s">
        <v>102</v>
      </c>
      <c r="F60" s="27" t="s">
        <v>103</v>
      </c>
      <c r="G60" s="27"/>
      <c r="H60" s="27" t="s">
        <v>111</v>
      </c>
      <c r="I60" s="22">
        <f t="shared" si="0"/>
        <v>62</v>
      </c>
      <c r="J60" s="28" t="s">
        <v>142</v>
      </c>
      <c r="K60" s="29">
        <v>0</v>
      </c>
      <c r="L60" s="29">
        <v>0</v>
      </c>
      <c r="M60" s="29">
        <v>0</v>
      </c>
      <c r="N60" s="29">
        <v>5</v>
      </c>
      <c r="O60" s="29">
        <v>0</v>
      </c>
      <c r="P60" s="29">
        <v>17</v>
      </c>
      <c r="Q60" s="29">
        <v>27</v>
      </c>
      <c r="R60" s="29">
        <v>13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37">
        <v>28</v>
      </c>
      <c r="AX60" s="37">
        <f t="shared" si="1"/>
        <v>1736</v>
      </c>
    </row>
    <row r="61" spans="1:50" s="15" customFormat="1" ht="69.75" customHeight="1" x14ac:dyDescent="0.25">
      <c r="A61" s="27" t="s">
        <v>141</v>
      </c>
      <c r="B61" s="27" t="s">
        <v>99</v>
      </c>
      <c r="C61" s="27" t="s">
        <v>200</v>
      </c>
      <c r="D61" s="27" t="s">
        <v>201</v>
      </c>
      <c r="E61" s="27" t="s">
        <v>96</v>
      </c>
      <c r="F61" s="27" t="s">
        <v>97</v>
      </c>
      <c r="G61" s="27"/>
      <c r="H61" s="27" t="s">
        <v>111</v>
      </c>
      <c r="I61" s="22">
        <f t="shared" si="0"/>
        <v>7</v>
      </c>
      <c r="J61" s="28" t="s">
        <v>142</v>
      </c>
      <c r="K61" s="29">
        <v>0</v>
      </c>
      <c r="L61" s="29">
        <v>0</v>
      </c>
      <c r="M61" s="29">
        <v>0</v>
      </c>
      <c r="N61" s="29">
        <v>7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</v>
      </c>
      <c r="AS61" s="29">
        <v>0</v>
      </c>
      <c r="AT61" s="29">
        <v>0</v>
      </c>
      <c r="AU61" s="29">
        <v>0</v>
      </c>
      <c r="AV61" s="29">
        <v>0</v>
      </c>
      <c r="AW61" s="37">
        <v>18</v>
      </c>
      <c r="AX61" s="37">
        <f t="shared" si="1"/>
        <v>126</v>
      </c>
    </row>
    <row r="62" spans="1:50" s="15" customFormat="1" ht="69.75" customHeight="1" x14ac:dyDescent="0.25">
      <c r="A62" s="27" t="s">
        <v>141</v>
      </c>
      <c r="B62" s="27" t="s">
        <v>99</v>
      </c>
      <c r="C62" s="27" t="s">
        <v>190</v>
      </c>
      <c r="D62" s="27" t="s">
        <v>191</v>
      </c>
      <c r="E62" s="27" t="s">
        <v>161</v>
      </c>
      <c r="F62" s="27" t="s">
        <v>162</v>
      </c>
      <c r="G62" s="27"/>
      <c r="H62" s="27" t="s">
        <v>111</v>
      </c>
      <c r="I62" s="22">
        <f t="shared" si="0"/>
        <v>57</v>
      </c>
      <c r="J62" s="28" t="s">
        <v>142</v>
      </c>
      <c r="K62" s="29">
        <v>0</v>
      </c>
      <c r="L62" s="29">
        <v>0</v>
      </c>
      <c r="M62" s="29">
        <v>0</v>
      </c>
      <c r="N62" s="29">
        <v>12</v>
      </c>
      <c r="O62" s="29">
        <v>19</v>
      </c>
      <c r="P62" s="29">
        <v>8</v>
      </c>
      <c r="Q62" s="29">
        <v>11</v>
      </c>
      <c r="R62" s="29">
        <v>7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37">
        <v>28</v>
      </c>
      <c r="AX62" s="37">
        <f t="shared" si="1"/>
        <v>1596</v>
      </c>
    </row>
    <row r="63" spans="1:50" s="15" customFormat="1" ht="69.75" customHeight="1" x14ac:dyDescent="0.25">
      <c r="A63" s="27" t="s">
        <v>141</v>
      </c>
      <c r="B63" s="27" t="s">
        <v>99</v>
      </c>
      <c r="C63" s="27" t="s">
        <v>202</v>
      </c>
      <c r="D63" s="27" t="s">
        <v>203</v>
      </c>
      <c r="E63" s="27" t="s">
        <v>96</v>
      </c>
      <c r="F63" s="27" t="s">
        <v>97</v>
      </c>
      <c r="G63" s="27"/>
      <c r="H63" s="27" t="s">
        <v>111</v>
      </c>
      <c r="I63" s="22">
        <f t="shared" ref="I63:I70" si="2">SUM(K63:AF63)</f>
        <v>62</v>
      </c>
      <c r="J63" s="28" t="s">
        <v>142</v>
      </c>
      <c r="K63" s="29">
        <v>0</v>
      </c>
      <c r="L63" s="29">
        <v>0</v>
      </c>
      <c r="M63" s="29">
        <v>0</v>
      </c>
      <c r="N63" s="29">
        <v>3</v>
      </c>
      <c r="O63" s="29">
        <v>8</v>
      </c>
      <c r="P63" s="29">
        <v>5</v>
      </c>
      <c r="Q63" s="29">
        <v>22</v>
      </c>
      <c r="R63" s="29">
        <v>19</v>
      </c>
      <c r="S63" s="29">
        <v>5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37">
        <v>45</v>
      </c>
      <c r="AX63" s="37">
        <f t="shared" si="1"/>
        <v>2790</v>
      </c>
    </row>
    <row r="64" spans="1:50" s="15" customFormat="1" ht="69.75" customHeight="1" x14ac:dyDescent="0.25">
      <c r="A64" s="27" t="s">
        <v>141</v>
      </c>
      <c r="B64" s="27" t="s">
        <v>99</v>
      </c>
      <c r="C64" s="27" t="s">
        <v>155</v>
      </c>
      <c r="D64" s="27" t="s">
        <v>152</v>
      </c>
      <c r="E64" s="27" t="s">
        <v>153</v>
      </c>
      <c r="F64" s="27" t="s">
        <v>154</v>
      </c>
      <c r="G64" s="27"/>
      <c r="H64" s="27" t="s">
        <v>95</v>
      </c>
      <c r="I64" s="22">
        <f t="shared" si="2"/>
        <v>80</v>
      </c>
      <c r="J64" s="28" t="s">
        <v>142</v>
      </c>
      <c r="K64" s="29">
        <v>0</v>
      </c>
      <c r="L64" s="29">
        <v>0</v>
      </c>
      <c r="M64" s="29">
        <v>0</v>
      </c>
      <c r="N64" s="29">
        <v>0</v>
      </c>
      <c r="O64" s="29">
        <v>1</v>
      </c>
      <c r="P64" s="29">
        <v>1</v>
      </c>
      <c r="Q64" s="29">
        <v>0</v>
      </c>
      <c r="R64" s="29">
        <v>1</v>
      </c>
      <c r="S64" s="29">
        <v>1</v>
      </c>
      <c r="T64" s="29">
        <v>76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  <c r="AR64" s="29">
        <v>0</v>
      </c>
      <c r="AS64" s="29">
        <v>0</v>
      </c>
      <c r="AT64" s="29">
        <v>0</v>
      </c>
      <c r="AU64" s="29">
        <v>0</v>
      </c>
      <c r="AV64" s="29">
        <v>0</v>
      </c>
      <c r="AW64" s="37">
        <v>20</v>
      </c>
      <c r="AX64" s="37">
        <f t="shared" si="1"/>
        <v>1600</v>
      </c>
    </row>
    <row r="65" spans="1:51" s="15" customFormat="1" ht="69.75" customHeight="1" x14ac:dyDescent="0.25">
      <c r="A65" s="27" t="s">
        <v>141</v>
      </c>
      <c r="B65" s="27" t="s">
        <v>99</v>
      </c>
      <c r="C65" s="27" t="s">
        <v>204</v>
      </c>
      <c r="D65" s="27" t="s">
        <v>205</v>
      </c>
      <c r="E65" s="27" t="s">
        <v>169</v>
      </c>
      <c r="F65" s="27" t="s">
        <v>170</v>
      </c>
      <c r="G65" s="27"/>
      <c r="H65" s="27" t="s">
        <v>111</v>
      </c>
      <c r="I65" s="22">
        <f t="shared" si="2"/>
        <v>3</v>
      </c>
      <c r="J65" s="28" t="s">
        <v>142</v>
      </c>
      <c r="K65" s="29">
        <v>0</v>
      </c>
      <c r="L65" s="29">
        <v>0</v>
      </c>
      <c r="M65" s="29">
        <v>0</v>
      </c>
      <c r="N65" s="29">
        <v>1</v>
      </c>
      <c r="O65" s="29">
        <v>0</v>
      </c>
      <c r="P65" s="29">
        <v>0</v>
      </c>
      <c r="Q65" s="29">
        <v>0</v>
      </c>
      <c r="R65" s="29">
        <v>0</v>
      </c>
      <c r="S65" s="29">
        <v>2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29">
        <v>0</v>
      </c>
      <c r="AS65" s="29">
        <v>0</v>
      </c>
      <c r="AT65" s="29">
        <v>0</v>
      </c>
      <c r="AU65" s="29">
        <v>0</v>
      </c>
      <c r="AV65" s="29">
        <v>0</v>
      </c>
      <c r="AW65" s="37">
        <v>65</v>
      </c>
      <c r="AX65" s="37">
        <f t="shared" si="1"/>
        <v>195</v>
      </c>
    </row>
    <row r="66" spans="1:51" s="15" customFormat="1" ht="69.75" customHeight="1" x14ac:dyDescent="0.25">
      <c r="A66" s="27" t="s">
        <v>141</v>
      </c>
      <c r="B66" s="27" t="s">
        <v>99</v>
      </c>
      <c r="C66" s="27" t="s">
        <v>202</v>
      </c>
      <c r="D66" s="27" t="s">
        <v>203</v>
      </c>
      <c r="E66" s="27" t="s">
        <v>159</v>
      </c>
      <c r="F66" s="27" t="s">
        <v>160</v>
      </c>
      <c r="G66" s="27"/>
      <c r="H66" s="27" t="s">
        <v>111</v>
      </c>
      <c r="I66" s="22">
        <f t="shared" si="2"/>
        <v>90</v>
      </c>
      <c r="J66" s="28" t="s">
        <v>142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17</v>
      </c>
      <c r="Q66" s="29">
        <v>33</v>
      </c>
      <c r="R66" s="29">
        <v>30</v>
      </c>
      <c r="S66" s="29">
        <v>10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37">
        <v>45</v>
      </c>
      <c r="AX66" s="37">
        <f t="shared" si="1"/>
        <v>4050</v>
      </c>
    </row>
    <row r="67" spans="1:51" ht="58.5" customHeight="1" x14ac:dyDescent="0.25">
      <c r="A67" s="30" t="s">
        <v>94</v>
      </c>
      <c r="B67" s="30" t="s">
        <v>98</v>
      </c>
      <c r="C67" s="30" t="s">
        <v>233</v>
      </c>
      <c r="D67" s="30" t="s">
        <v>234</v>
      </c>
      <c r="E67" s="30" t="s">
        <v>235</v>
      </c>
      <c r="F67" s="30" t="s">
        <v>236</v>
      </c>
      <c r="G67" s="27"/>
      <c r="H67" s="31" t="s">
        <v>118</v>
      </c>
      <c r="I67" s="22">
        <f t="shared" si="2"/>
        <v>13</v>
      </c>
      <c r="J67" s="28" t="s">
        <v>93</v>
      </c>
      <c r="K67" s="29">
        <v>0</v>
      </c>
      <c r="L67" s="29">
        <v>0</v>
      </c>
      <c r="M67" s="29">
        <v>1</v>
      </c>
      <c r="N67" s="29">
        <v>3</v>
      </c>
      <c r="O67" s="29">
        <v>0</v>
      </c>
      <c r="P67" s="29">
        <v>1</v>
      </c>
      <c r="Q67" s="29">
        <v>3</v>
      </c>
      <c r="R67" s="29">
        <v>0</v>
      </c>
      <c r="S67" s="29">
        <v>2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1</v>
      </c>
      <c r="AA67" s="29">
        <v>0</v>
      </c>
      <c r="AB67" s="29">
        <v>0</v>
      </c>
      <c r="AC67" s="29">
        <v>0</v>
      </c>
      <c r="AD67" s="29">
        <v>2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29">
        <v>0</v>
      </c>
      <c r="AR67" s="29">
        <v>0</v>
      </c>
      <c r="AS67" s="29">
        <v>0</v>
      </c>
      <c r="AT67" s="29">
        <v>0</v>
      </c>
      <c r="AU67" s="29">
        <v>0</v>
      </c>
      <c r="AV67" s="29">
        <v>0</v>
      </c>
      <c r="AW67" s="38">
        <v>80</v>
      </c>
      <c r="AX67" s="37">
        <f t="shared" si="1"/>
        <v>1040</v>
      </c>
    </row>
    <row r="68" spans="1:51" ht="71.25" customHeight="1" x14ac:dyDescent="0.25">
      <c r="A68" s="32" t="s">
        <v>94</v>
      </c>
      <c r="B68" s="32" t="s">
        <v>98</v>
      </c>
      <c r="C68" s="32" t="s">
        <v>237</v>
      </c>
      <c r="D68" s="32" t="s">
        <v>238</v>
      </c>
      <c r="E68" s="32" t="s">
        <v>239</v>
      </c>
      <c r="F68" s="32" t="s">
        <v>240</v>
      </c>
      <c r="G68" s="32"/>
      <c r="H68" s="33" t="s">
        <v>118</v>
      </c>
      <c r="I68" s="34">
        <f t="shared" si="2"/>
        <v>21</v>
      </c>
      <c r="J68" s="28" t="s">
        <v>93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20</v>
      </c>
      <c r="S68" s="29">
        <v>0</v>
      </c>
      <c r="T68" s="29">
        <v>1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38">
        <v>50</v>
      </c>
      <c r="AX68" s="37">
        <f t="shared" si="1"/>
        <v>1050</v>
      </c>
    </row>
    <row r="69" spans="1:51" ht="60.75" customHeight="1" x14ac:dyDescent="0.25">
      <c r="A69" s="30" t="s">
        <v>94</v>
      </c>
      <c r="B69" s="30" t="s">
        <v>98</v>
      </c>
      <c r="C69" s="30" t="s">
        <v>129</v>
      </c>
      <c r="D69" s="30" t="s">
        <v>130</v>
      </c>
      <c r="E69" s="30" t="s">
        <v>241</v>
      </c>
      <c r="F69" s="30" t="s">
        <v>242</v>
      </c>
      <c r="G69" s="30"/>
      <c r="H69" s="35" t="s">
        <v>106</v>
      </c>
      <c r="I69" s="22">
        <f t="shared" si="2"/>
        <v>173</v>
      </c>
      <c r="J69" s="28" t="s">
        <v>93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1</v>
      </c>
      <c r="S69" s="29">
        <v>0</v>
      </c>
      <c r="T69" s="29">
        <v>9</v>
      </c>
      <c r="U69" s="29">
        <v>0</v>
      </c>
      <c r="V69" s="29">
        <v>3</v>
      </c>
      <c r="W69" s="29">
        <v>55</v>
      </c>
      <c r="X69" s="29">
        <v>0</v>
      </c>
      <c r="Y69" s="29">
        <v>29</v>
      </c>
      <c r="Z69" s="29">
        <v>35</v>
      </c>
      <c r="AA69" s="29">
        <v>33</v>
      </c>
      <c r="AB69" s="29">
        <v>0</v>
      </c>
      <c r="AC69" s="29">
        <v>5</v>
      </c>
      <c r="AD69" s="29">
        <v>3</v>
      </c>
      <c r="AE69" s="29">
        <v>0</v>
      </c>
      <c r="AF69" s="29">
        <v>0</v>
      </c>
      <c r="AG69" s="29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0</v>
      </c>
      <c r="AM69" s="29">
        <v>0</v>
      </c>
      <c r="AN69" s="29">
        <v>0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38">
        <v>90</v>
      </c>
      <c r="AX69" s="37">
        <f t="shared" si="1"/>
        <v>15570</v>
      </c>
    </row>
    <row r="70" spans="1:51" ht="75" customHeight="1" x14ac:dyDescent="0.25">
      <c r="A70" s="30" t="s">
        <v>94</v>
      </c>
      <c r="B70" s="30" t="s">
        <v>98</v>
      </c>
      <c r="C70" s="30" t="s">
        <v>243</v>
      </c>
      <c r="D70" s="30" t="s">
        <v>244</v>
      </c>
      <c r="E70" s="30" t="s">
        <v>127</v>
      </c>
      <c r="F70" s="30" t="s">
        <v>128</v>
      </c>
      <c r="G70" s="30"/>
      <c r="H70" s="36" t="s">
        <v>106</v>
      </c>
      <c r="I70" s="22">
        <f t="shared" si="2"/>
        <v>95</v>
      </c>
      <c r="J70" s="28" t="s">
        <v>93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1</v>
      </c>
      <c r="T70" s="29">
        <v>2</v>
      </c>
      <c r="U70" s="29">
        <v>1</v>
      </c>
      <c r="V70" s="29">
        <v>0</v>
      </c>
      <c r="W70" s="29">
        <v>8</v>
      </c>
      <c r="X70" s="29">
        <v>20</v>
      </c>
      <c r="Y70" s="29">
        <v>26</v>
      </c>
      <c r="Z70" s="29">
        <v>20</v>
      </c>
      <c r="AA70" s="29">
        <v>17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  <c r="AG70" s="29">
        <v>0</v>
      </c>
      <c r="AH70" s="29">
        <v>0</v>
      </c>
      <c r="AI70" s="29">
        <v>0</v>
      </c>
      <c r="AJ70" s="29">
        <v>0</v>
      </c>
      <c r="AK70" s="29">
        <v>0</v>
      </c>
      <c r="AL70" s="29">
        <v>0</v>
      </c>
      <c r="AM70" s="29">
        <v>0</v>
      </c>
      <c r="AN70" s="29">
        <v>0</v>
      </c>
      <c r="AO70" s="29">
        <v>0</v>
      </c>
      <c r="AP70" s="29">
        <v>0</v>
      </c>
      <c r="AQ70" s="29">
        <v>0</v>
      </c>
      <c r="AR70" s="29">
        <v>0</v>
      </c>
      <c r="AS70" s="29">
        <v>0</v>
      </c>
      <c r="AT70" s="29">
        <v>0</v>
      </c>
      <c r="AU70" s="29">
        <v>0</v>
      </c>
      <c r="AV70" s="29">
        <v>0</v>
      </c>
      <c r="AW70" s="38">
        <v>95</v>
      </c>
      <c r="AX70" s="37">
        <f t="shared" si="1"/>
        <v>9025</v>
      </c>
    </row>
    <row r="71" spans="1:51" x14ac:dyDescent="0.25">
      <c r="G71" s="26"/>
      <c r="H71" s="24" t="s">
        <v>245</v>
      </c>
      <c r="I71" s="23">
        <f>SUM(I28:I70)</f>
        <v>2722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X71" s="25">
        <f>SUM(AX28:AX70)</f>
        <v>146643.4</v>
      </c>
      <c r="AY71" s="40"/>
    </row>
    <row r="72" spans="1:51" x14ac:dyDescent="0.25">
      <c r="I72" s="42"/>
      <c r="AY72" s="41"/>
    </row>
  </sheetData>
  <mergeCells count="17">
    <mergeCell ref="A2:I2"/>
    <mergeCell ref="A3:I3"/>
    <mergeCell ref="A4:I4"/>
    <mergeCell ref="AZ1:BA1"/>
    <mergeCell ref="F10:F26"/>
    <mergeCell ref="H10:H26"/>
    <mergeCell ref="AW1:AW26"/>
    <mergeCell ref="AX1:AX26"/>
    <mergeCell ref="I10:I26"/>
    <mergeCell ref="A9:I9"/>
    <mergeCell ref="A10:A26"/>
    <mergeCell ref="B10:B26"/>
    <mergeCell ref="C7:I7"/>
    <mergeCell ref="A5:I5"/>
    <mergeCell ref="C10:C26"/>
    <mergeCell ref="D10:D26"/>
    <mergeCell ref="E10:E26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zoomScale="80" zoomScaleNormal="80" workbookViewId="0">
      <selection activeCell="AB40" sqref="AB40"/>
    </sheetView>
  </sheetViews>
  <sheetFormatPr defaultColWidth="9.140625" defaultRowHeight="15" x14ac:dyDescent="0.25"/>
  <cols>
    <col min="1" max="1" width="10.5703125" customWidth="1"/>
    <col min="2" max="2" width="13" customWidth="1"/>
    <col min="3" max="3" width="16.140625" customWidth="1"/>
    <col min="4" max="4" width="25.5703125" bestFit="1" customWidth="1"/>
    <col min="5" max="5" width="6.140625" bestFit="1" customWidth="1"/>
    <col min="6" max="6" width="34.140625" bestFit="1" customWidth="1"/>
    <col min="7" max="7" width="18.7109375" customWidth="1"/>
    <col min="8" max="8" width="22.85546875" bestFit="1" customWidth="1"/>
    <col min="9" max="9" width="22.85546875" customWidth="1"/>
  </cols>
  <sheetData>
    <row r="2" spans="1:9" ht="114" x14ac:dyDescent="0.25">
      <c r="A2" s="44" t="s">
        <v>248</v>
      </c>
      <c r="B2" s="44" t="s">
        <v>249</v>
      </c>
      <c r="C2" s="45" t="s">
        <v>250</v>
      </c>
      <c r="D2" s="45" t="s">
        <v>251</v>
      </c>
      <c r="E2" s="45" t="s">
        <v>252</v>
      </c>
      <c r="F2" s="45" t="s">
        <v>253</v>
      </c>
      <c r="G2" s="13"/>
      <c r="H2" s="45" t="s">
        <v>92</v>
      </c>
      <c r="I2" s="13"/>
    </row>
    <row r="3" spans="1:9" s="15" customFormat="1" ht="69.75" customHeight="1" x14ac:dyDescent="0.25">
      <c r="A3" s="27" t="s">
        <v>94</v>
      </c>
      <c r="B3" s="27" t="s">
        <v>98</v>
      </c>
      <c r="C3" s="27" t="s">
        <v>104</v>
      </c>
      <c r="D3" s="27" t="s">
        <v>105</v>
      </c>
      <c r="E3" s="27" t="s">
        <v>107</v>
      </c>
      <c r="F3" s="27" t="s">
        <v>108</v>
      </c>
      <c r="G3" s="27"/>
      <c r="H3" s="27" t="s">
        <v>106</v>
      </c>
      <c r="I3" s="27">
        <v>4</v>
      </c>
    </row>
    <row r="4" spans="1:9" s="15" customFormat="1" ht="69.75" customHeight="1" x14ac:dyDescent="0.25">
      <c r="A4" s="27" t="s">
        <v>94</v>
      </c>
      <c r="B4" s="27" t="s">
        <v>98</v>
      </c>
      <c r="C4" s="27" t="s">
        <v>129</v>
      </c>
      <c r="D4" s="27" t="s">
        <v>130</v>
      </c>
      <c r="E4" s="27" t="s">
        <v>131</v>
      </c>
      <c r="F4" s="27" t="s">
        <v>132</v>
      </c>
      <c r="G4" s="27"/>
      <c r="H4" s="27" t="s">
        <v>106</v>
      </c>
      <c r="I4" s="27">
        <v>13</v>
      </c>
    </row>
    <row r="5" spans="1:9" s="15" customFormat="1" ht="69.75" customHeight="1" x14ac:dyDescent="0.25">
      <c r="A5" s="27" t="s">
        <v>94</v>
      </c>
      <c r="B5" s="27" t="s">
        <v>98</v>
      </c>
      <c r="C5" s="27" t="s">
        <v>125</v>
      </c>
      <c r="D5" s="27" t="s">
        <v>126</v>
      </c>
      <c r="E5" s="27" t="s">
        <v>100</v>
      </c>
      <c r="F5" s="27" t="s">
        <v>101</v>
      </c>
      <c r="G5" s="27"/>
      <c r="H5" s="27" t="s">
        <v>111</v>
      </c>
      <c r="I5" s="27">
        <v>22</v>
      </c>
    </row>
    <row r="6" spans="1:9" s="15" customFormat="1" ht="69.75" customHeight="1" x14ac:dyDescent="0.25">
      <c r="A6" s="27" t="s">
        <v>94</v>
      </c>
      <c r="B6" s="27" t="s">
        <v>98</v>
      </c>
      <c r="C6" s="27" t="s">
        <v>109</v>
      </c>
      <c r="D6" s="27" t="s">
        <v>110</v>
      </c>
      <c r="E6" s="27" t="s">
        <v>114</v>
      </c>
      <c r="F6" s="27" t="s">
        <v>115</v>
      </c>
      <c r="G6" s="27"/>
      <c r="H6" s="27" t="s">
        <v>111</v>
      </c>
      <c r="I6" s="27">
        <v>10</v>
      </c>
    </row>
    <row r="7" spans="1:9" s="15" customFormat="1" ht="69.75" customHeight="1" x14ac:dyDescent="0.25">
      <c r="A7" s="27" t="s">
        <v>94</v>
      </c>
      <c r="B7" s="27" t="s">
        <v>98</v>
      </c>
      <c r="C7" s="27" t="s">
        <v>137</v>
      </c>
      <c r="D7" s="27" t="s">
        <v>138</v>
      </c>
      <c r="E7" s="27" t="s">
        <v>139</v>
      </c>
      <c r="F7" s="27" t="s">
        <v>140</v>
      </c>
      <c r="G7" s="27"/>
      <c r="H7" s="27" t="s">
        <v>106</v>
      </c>
      <c r="I7" s="27">
        <v>24</v>
      </c>
    </row>
    <row r="8" spans="1:9" s="15" customFormat="1" ht="69.75" customHeight="1" x14ac:dyDescent="0.25">
      <c r="A8" s="27" t="s">
        <v>94</v>
      </c>
      <c r="B8" s="27" t="s">
        <v>98</v>
      </c>
      <c r="C8" s="27" t="s">
        <v>135</v>
      </c>
      <c r="D8" s="27" t="s">
        <v>136</v>
      </c>
      <c r="E8" s="27" t="s">
        <v>123</v>
      </c>
      <c r="F8" s="27" t="s">
        <v>124</v>
      </c>
      <c r="G8" s="27"/>
      <c r="H8" s="27" t="s">
        <v>106</v>
      </c>
      <c r="I8" s="27">
        <v>14</v>
      </c>
    </row>
    <row r="9" spans="1:9" s="15" customFormat="1" ht="69.75" customHeight="1" x14ac:dyDescent="0.25">
      <c r="A9" s="27" t="s">
        <v>94</v>
      </c>
      <c r="B9" s="27" t="s">
        <v>98</v>
      </c>
      <c r="C9" s="27" t="s">
        <v>133</v>
      </c>
      <c r="D9" s="27" t="s">
        <v>134</v>
      </c>
      <c r="E9" s="27" t="s">
        <v>112</v>
      </c>
      <c r="F9" s="27" t="s">
        <v>113</v>
      </c>
      <c r="G9" s="27"/>
      <c r="H9" s="27" t="s">
        <v>118</v>
      </c>
      <c r="I9" s="27">
        <v>24</v>
      </c>
    </row>
    <row r="10" spans="1:9" s="15" customFormat="1" ht="69.75" customHeight="1" x14ac:dyDescent="0.25">
      <c r="A10" s="27" t="s">
        <v>141</v>
      </c>
      <c r="B10" s="27" t="s">
        <v>98</v>
      </c>
      <c r="C10" s="27" t="s">
        <v>177</v>
      </c>
      <c r="D10" s="27" t="s">
        <v>178</v>
      </c>
      <c r="E10" s="27" t="s">
        <v>163</v>
      </c>
      <c r="F10" s="27" t="s">
        <v>164</v>
      </c>
      <c r="G10" s="27"/>
      <c r="H10" s="27" t="s">
        <v>106</v>
      </c>
      <c r="I10" s="27">
        <v>30</v>
      </c>
    </row>
    <row r="11" spans="1:9" s="15" customFormat="1" ht="69.75" customHeight="1" x14ac:dyDescent="0.25">
      <c r="A11" s="27" t="s">
        <v>141</v>
      </c>
      <c r="B11" s="27" t="s">
        <v>98</v>
      </c>
      <c r="C11" s="27" t="s">
        <v>194</v>
      </c>
      <c r="D11" s="27" t="s">
        <v>195</v>
      </c>
      <c r="E11" s="27" t="s">
        <v>143</v>
      </c>
      <c r="F11" s="27" t="s">
        <v>144</v>
      </c>
      <c r="G11" s="27"/>
      <c r="H11" s="27" t="s">
        <v>106</v>
      </c>
      <c r="I11" s="27">
        <v>84</v>
      </c>
    </row>
    <row r="12" spans="1:9" s="15" customFormat="1" ht="69.75" customHeight="1" x14ac:dyDescent="0.25">
      <c r="A12" s="27" t="s">
        <v>141</v>
      </c>
      <c r="B12" s="27" t="s">
        <v>98</v>
      </c>
      <c r="C12" s="27" t="s">
        <v>196</v>
      </c>
      <c r="D12" s="27" t="s">
        <v>197</v>
      </c>
      <c r="E12" s="27" t="s">
        <v>163</v>
      </c>
      <c r="F12" s="27" t="s">
        <v>164</v>
      </c>
      <c r="G12" s="27"/>
      <c r="H12" s="27" t="s">
        <v>111</v>
      </c>
      <c r="I12" s="27">
        <v>88</v>
      </c>
    </row>
    <row r="13" spans="1:9" s="15" customFormat="1" ht="69.75" customHeight="1" x14ac:dyDescent="0.25">
      <c r="A13" s="27" t="s">
        <v>141</v>
      </c>
      <c r="B13" s="27" t="s">
        <v>98</v>
      </c>
      <c r="C13" s="27" t="s">
        <v>198</v>
      </c>
      <c r="D13" s="27" t="s">
        <v>199</v>
      </c>
      <c r="E13" s="27" t="s">
        <v>163</v>
      </c>
      <c r="F13" s="27" t="s">
        <v>164</v>
      </c>
      <c r="G13" s="27"/>
      <c r="H13" s="27" t="s">
        <v>111</v>
      </c>
      <c r="I13" s="27">
        <v>36</v>
      </c>
    </row>
    <row r="14" spans="1:9" s="15" customFormat="1" ht="69.75" customHeight="1" x14ac:dyDescent="0.25">
      <c r="A14" s="27" t="s">
        <v>141</v>
      </c>
      <c r="B14" s="27" t="s">
        <v>98</v>
      </c>
      <c r="C14" s="27" t="s">
        <v>175</v>
      </c>
      <c r="D14" s="27" t="s">
        <v>176</v>
      </c>
      <c r="E14" s="27" t="s">
        <v>163</v>
      </c>
      <c r="F14" s="27" t="s">
        <v>164</v>
      </c>
      <c r="G14" s="27"/>
      <c r="H14" s="27" t="s">
        <v>118</v>
      </c>
      <c r="I14" s="27">
        <v>81</v>
      </c>
    </row>
    <row r="15" spans="1:9" s="15" customFormat="1" ht="69.75" customHeight="1" x14ac:dyDescent="0.25">
      <c r="A15" s="27" t="s">
        <v>141</v>
      </c>
      <c r="B15" s="27" t="s">
        <v>98</v>
      </c>
      <c r="C15" s="27" t="s">
        <v>179</v>
      </c>
      <c r="D15" s="27" t="s">
        <v>180</v>
      </c>
      <c r="E15" s="27" t="s">
        <v>146</v>
      </c>
      <c r="F15" s="27" t="s">
        <v>147</v>
      </c>
      <c r="G15" s="27"/>
      <c r="H15" s="27" t="s">
        <v>111</v>
      </c>
      <c r="I15" s="27">
        <v>21</v>
      </c>
    </row>
    <row r="16" spans="1:9" s="15" customFormat="1" ht="69.75" customHeight="1" x14ac:dyDescent="0.25">
      <c r="A16" s="27" t="s">
        <v>141</v>
      </c>
      <c r="B16" s="27" t="s">
        <v>98</v>
      </c>
      <c r="C16" s="27" t="s">
        <v>179</v>
      </c>
      <c r="D16" s="27" t="s">
        <v>180</v>
      </c>
      <c r="E16" s="27" t="s">
        <v>181</v>
      </c>
      <c r="F16" s="27" t="s">
        <v>182</v>
      </c>
      <c r="G16" s="27"/>
      <c r="H16" s="27" t="s">
        <v>111</v>
      </c>
      <c r="I16" s="27">
        <v>95</v>
      </c>
    </row>
    <row r="17" spans="1:9" s="15" customFormat="1" ht="69.75" customHeight="1" x14ac:dyDescent="0.25">
      <c r="A17" s="27" t="s">
        <v>94</v>
      </c>
      <c r="B17" s="27" t="s">
        <v>99</v>
      </c>
      <c r="C17" s="27" t="s">
        <v>206</v>
      </c>
      <c r="D17" s="27" t="s">
        <v>207</v>
      </c>
      <c r="E17" s="27" t="s">
        <v>208</v>
      </c>
      <c r="F17" s="27" t="s">
        <v>209</v>
      </c>
      <c r="G17" s="27"/>
      <c r="H17" s="27" t="s">
        <v>118</v>
      </c>
      <c r="I17" s="27">
        <v>10</v>
      </c>
    </row>
    <row r="18" spans="1:9" s="15" customFormat="1" ht="69.75" customHeight="1" x14ac:dyDescent="0.25">
      <c r="A18" s="27" t="s">
        <v>94</v>
      </c>
      <c r="B18" s="27" t="s">
        <v>99</v>
      </c>
      <c r="C18" s="27" t="s">
        <v>214</v>
      </c>
      <c r="D18" s="27" t="s">
        <v>215</v>
      </c>
      <c r="E18" s="27" t="s">
        <v>116</v>
      </c>
      <c r="F18" s="27" t="s">
        <v>117</v>
      </c>
      <c r="G18" s="27"/>
      <c r="H18" s="27" t="s">
        <v>118</v>
      </c>
      <c r="I18" s="27">
        <v>11</v>
      </c>
    </row>
    <row r="19" spans="1:9" s="15" customFormat="1" ht="69.75" customHeight="1" x14ac:dyDescent="0.25">
      <c r="A19" s="27" t="s">
        <v>94</v>
      </c>
      <c r="B19" s="27" t="s">
        <v>99</v>
      </c>
      <c r="C19" s="27" t="s">
        <v>210</v>
      </c>
      <c r="D19" s="27" t="s">
        <v>211</v>
      </c>
      <c r="E19" s="27" t="s">
        <v>212</v>
      </c>
      <c r="F19" s="27" t="s">
        <v>213</v>
      </c>
      <c r="G19" s="27"/>
      <c r="H19" s="27" t="s">
        <v>118</v>
      </c>
      <c r="I19" s="27">
        <v>16</v>
      </c>
    </row>
    <row r="20" spans="1:9" s="15" customFormat="1" ht="69.75" customHeight="1" x14ac:dyDescent="0.25">
      <c r="A20" s="27" t="s">
        <v>141</v>
      </c>
      <c r="B20" s="27" t="s">
        <v>99</v>
      </c>
      <c r="C20" s="27" t="s">
        <v>171</v>
      </c>
      <c r="D20" s="27" t="s">
        <v>172</v>
      </c>
      <c r="E20" s="27" t="s">
        <v>156</v>
      </c>
      <c r="F20" s="27" t="s">
        <v>157</v>
      </c>
      <c r="G20" s="27"/>
      <c r="H20" s="27" t="s">
        <v>106</v>
      </c>
      <c r="I20" s="27">
        <v>18</v>
      </c>
    </row>
    <row r="21" spans="1:9" s="15" customFormat="1" ht="69.75" customHeight="1" x14ac:dyDescent="0.25">
      <c r="A21" s="27" t="s">
        <v>141</v>
      </c>
      <c r="B21" s="27" t="s">
        <v>99</v>
      </c>
      <c r="C21" s="27" t="s">
        <v>187</v>
      </c>
      <c r="D21" s="27" t="s">
        <v>188</v>
      </c>
      <c r="E21" s="27" t="s">
        <v>96</v>
      </c>
      <c r="F21" s="27" t="s">
        <v>97</v>
      </c>
      <c r="G21" s="27"/>
      <c r="H21" s="27" t="s">
        <v>106</v>
      </c>
      <c r="I21" s="27">
        <v>189</v>
      </c>
    </row>
    <row r="22" spans="1:9" s="15" customFormat="1" ht="69.75" customHeight="1" x14ac:dyDescent="0.25">
      <c r="A22" s="27" t="s">
        <v>141</v>
      </c>
      <c r="B22" s="27" t="s">
        <v>99</v>
      </c>
      <c r="C22" s="27" t="s">
        <v>189</v>
      </c>
      <c r="D22" s="27" t="s">
        <v>174</v>
      </c>
      <c r="E22" s="27" t="s">
        <v>156</v>
      </c>
      <c r="F22" s="27" t="s">
        <v>157</v>
      </c>
      <c r="G22" s="27"/>
      <c r="H22" s="27" t="s">
        <v>106</v>
      </c>
      <c r="I22" s="27">
        <v>3</v>
      </c>
    </row>
    <row r="23" spans="1:9" s="15" customFormat="1" ht="69.75" customHeight="1" x14ac:dyDescent="0.25">
      <c r="A23" s="27" t="s">
        <v>141</v>
      </c>
      <c r="B23" s="27" t="s">
        <v>99</v>
      </c>
      <c r="C23" s="27" t="s">
        <v>222</v>
      </c>
      <c r="D23" s="27" t="s">
        <v>223</v>
      </c>
      <c r="E23" s="27" t="s">
        <v>96</v>
      </c>
      <c r="F23" s="27" t="s">
        <v>97</v>
      </c>
      <c r="G23" s="27"/>
      <c r="H23" s="27" t="s">
        <v>106</v>
      </c>
      <c r="I23" s="27">
        <v>2</v>
      </c>
    </row>
    <row r="24" spans="1:9" s="15" customFormat="1" ht="69.75" customHeight="1" x14ac:dyDescent="0.25">
      <c r="A24" s="27" t="s">
        <v>141</v>
      </c>
      <c r="B24" s="27" t="s">
        <v>99</v>
      </c>
      <c r="C24" s="27" t="s">
        <v>185</v>
      </c>
      <c r="D24" s="27" t="s">
        <v>186</v>
      </c>
      <c r="E24" s="27" t="s">
        <v>96</v>
      </c>
      <c r="F24" s="27" t="s">
        <v>97</v>
      </c>
      <c r="G24" s="27"/>
      <c r="H24" s="27" t="s">
        <v>111</v>
      </c>
      <c r="I24" s="27">
        <v>313</v>
      </c>
    </row>
    <row r="25" spans="1:9" s="15" customFormat="1" ht="69.75" customHeight="1" x14ac:dyDescent="0.25">
      <c r="A25" s="27" t="s">
        <v>141</v>
      </c>
      <c r="B25" s="27" t="s">
        <v>99</v>
      </c>
      <c r="C25" s="27" t="s">
        <v>183</v>
      </c>
      <c r="D25" s="27" t="s">
        <v>184</v>
      </c>
      <c r="E25" s="27" t="s">
        <v>96</v>
      </c>
      <c r="F25" s="27" t="s">
        <v>97</v>
      </c>
      <c r="G25" s="27"/>
      <c r="H25" s="27" t="s">
        <v>111</v>
      </c>
      <c r="I25" s="27">
        <v>366</v>
      </c>
    </row>
    <row r="26" spans="1:9" s="15" customFormat="1" ht="69.75" customHeight="1" x14ac:dyDescent="0.25">
      <c r="A26" s="27" t="s">
        <v>141</v>
      </c>
      <c r="B26" s="27" t="s">
        <v>99</v>
      </c>
      <c r="C26" s="27" t="s">
        <v>226</v>
      </c>
      <c r="D26" s="27" t="s">
        <v>227</v>
      </c>
      <c r="E26" s="27" t="s">
        <v>228</v>
      </c>
      <c r="F26" s="27" t="s">
        <v>229</v>
      </c>
      <c r="G26" s="27"/>
      <c r="H26" s="27" t="s">
        <v>106</v>
      </c>
      <c r="I26" s="27">
        <v>14</v>
      </c>
    </row>
    <row r="27" spans="1:9" s="15" customFormat="1" ht="69.75" customHeight="1" x14ac:dyDescent="0.25">
      <c r="A27" s="27" t="s">
        <v>141</v>
      </c>
      <c r="B27" s="27" t="s">
        <v>99</v>
      </c>
      <c r="C27" s="27" t="s">
        <v>224</v>
      </c>
      <c r="D27" s="27" t="s">
        <v>225</v>
      </c>
      <c r="E27" s="27" t="s">
        <v>96</v>
      </c>
      <c r="F27" s="27" t="s">
        <v>97</v>
      </c>
      <c r="G27" s="27"/>
      <c r="H27" s="27" t="s">
        <v>111</v>
      </c>
      <c r="I27" s="27">
        <v>25</v>
      </c>
    </row>
    <row r="28" spans="1:9" s="15" customFormat="1" ht="69.75" customHeight="1" x14ac:dyDescent="0.25">
      <c r="A28" s="27" t="s">
        <v>141</v>
      </c>
      <c r="B28" s="27" t="s">
        <v>99</v>
      </c>
      <c r="C28" s="27" t="s">
        <v>173</v>
      </c>
      <c r="D28" s="27" t="s">
        <v>174</v>
      </c>
      <c r="E28" s="27" t="s">
        <v>167</v>
      </c>
      <c r="F28" s="27" t="s">
        <v>168</v>
      </c>
      <c r="G28" s="27"/>
      <c r="H28" s="27" t="s">
        <v>106</v>
      </c>
      <c r="I28" s="27">
        <v>1</v>
      </c>
    </row>
    <row r="29" spans="1:9" s="15" customFormat="1" ht="69.75" customHeight="1" x14ac:dyDescent="0.25">
      <c r="A29" s="27" t="s">
        <v>141</v>
      </c>
      <c r="B29" s="27" t="s">
        <v>99</v>
      </c>
      <c r="C29" s="27" t="s">
        <v>230</v>
      </c>
      <c r="D29" s="27" t="s">
        <v>231</v>
      </c>
      <c r="E29" s="27" t="s">
        <v>121</v>
      </c>
      <c r="F29" s="27" t="s">
        <v>122</v>
      </c>
      <c r="G29" s="27"/>
      <c r="H29" s="27" t="s">
        <v>106</v>
      </c>
      <c r="I29" s="27">
        <v>273</v>
      </c>
    </row>
    <row r="30" spans="1:9" s="15" customFormat="1" ht="69.75" customHeight="1" x14ac:dyDescent="0.25">
      <c r="A30" s="27" t="s">
        <v>141</v>
      </c>
      <c r="B30" s="27" t="s">
        <v>99</v>
      </c>
      <c r="C30" s="27" t="s">
        <v>230</v>
      </c>
      <c r="D30" s="27" t="s">
        <v>231</v>
      </c>
      <c r="E30" s="27" t="s">
        <v>148</v>
      </c>
      <c r="F30" s="27" t="s">
        <v>149</v>
      </c>
      <c r="G30" s="27"/>
      <c r="H30" s="27" t="s">
        <v>106</v>
      </c>
      <c r="I30" s="27">
        <v>88</v>
      </c>
    </row>
    <row r="31" spans="1:9" s="15" customFormat="1" ht="69.75" customHeight="1" x14ac:dyDescent="0.25">
      <c r="A31" s="27" t="s">
        <v>141</v>
      </c>
      <c r="B31" s="27" t="s">
        <v>99</v>
      </c>
      <c r="C31" s="27" t="s">
        <v>220</v>
      </c>
      <c r="D31" s="27" t="s">
        <v>221</v>
      </c>
      <c r="E31" s="27" t="s">
        <v>216</v>
      </c>
      <c r="F31" s="27" t="s">
        <v>217</v>
      </c>
      <c r="G31" s="27"/>
      <c r="H31" s="27" t="s">
        <v>106</v>
      </c>
      <c r="I31" s="27">
        <v>61</v>
      </c>
    </row>
    <row r="32" spans="1:9" s="15" customFormat="1" ht="69.75" customHeight="1" x14ac:dyDescent="0.25">
      <c r="A32" s="27" t="s">
        <v>141</v>
      </c>
      <c r="B32" s="27" t="s">
        <v>99</v>
      </c>
      <c r="C32" s="27" t="s">
        <v>230</v>
      </c>
      <c r="D32" s="27" t="s">
        <v>231</v>
      </c>
      <c r="E32" s="27" t="s">
        <v>150</v>
      </c>
      <c r="F32" s="27" t="s">
        <v>151</v>
      </c>
      <c r="G32" s="27"/>
      <c r="H32" s="27" t="s">
        <v>106</v>
      </c>
      <c r="I32" s="27">
        <v>65</v>
      </c>
    </row>
    <row r="33" spans="1:9" s="15" customFormat="1" ht="69.75" customHeight="1" x14ac:dyDescent="0.25">
      <c r="A33" s="27" t="s">
        <v>141</v>
      </c>
      <c r="B33" s="27" t="s">
        <v>99</v>
      </c>
      <c r="C33" s="27" t="s">
        <v>218</v>
      </c>
      <c r="D33" s="27" t="s">
        <v>219</v>
      </c>
      <c r="E33" s="27" t="s">
        <v>119</v>
      </c>
      <c r="F33" s="27" t="s">
        <v>120</v>
      </c>
      <c r="G33" s="27"/>
      <c r="H33" s="27" t="s">
        <v>106</v>
      </c>
      <c r="I33" s="27">
        <v>8</v>
      </c>
    </row>
    <row r="34" spans="1:9" s="15" customFormat="1" ht="69.75" customHeight="1" x14ac:dyDescent="0.25">
      <c r="A34" s="27" t="s">
        <v>141</v>
      </c>
      <c r="B34" s="27" t="s">
        <v>99</v>
      </c>
      <c r="C34" s="27" t="s">
        <v>192</v>
      </c>
      <c r="D34" s="27" t="s">
        <v>193</v>
      </c>
      <c r="E34" s="27" t="s">
        <v>165</v>
      </c>
      <c r="F34" s="27" t="s">
        <v>166</v>
      </c>
      <c r="G34" s="27"/>
      <c r="H34" s="27" t="s">
        <v>106</v>
      </c>
      <c r="I34" s="27">
        <v>50</v>
      </c>
    </row>
    <row r="35" spans="1:9" s="15" customFormat="1" ht="69.75" customHeight="1" x14ac:dyDescent="0.25">
      <c r="A35" s="27" t="s">
        <v>141</v>
      </c>
      <c r="B35" s="27" t="s">
        <v>99</v>
      </c>
      <c r="C35" s="27" t="s">
        <v>190</v>
      </c>
      <c r="D35" s="27" t="s">
        <v>191</v>
      </c>
      <c r="E35" s="27" t="s">
        <v>102</v>
      </c>
      <c r="F35" s="27" t="s">
        <v>103</v>
      </c>
      <c r="G35" s="27"/>
      <c r="H35" s="27" t="s">
        <v>111</v>
      </c>
      <c r="I35" s="27">
        <v>62</v>
      </c>
    </row>
    <row r="36" spans="1:9" s="15" customFormat="1" ht="69.75" customHeight="1" x14ac:dyDescent="0.25">
      <c r="A36" s="27" t="s">
        <v>141</v>
      </c>
      <c r="B36" s="27" t="s">
        <v>99</v>
      </c>
      <c r="C36" s="27" t="s">
        <v>200</v>
      </c>
      <c r="D36" s="27" t="s">
        <v>201</v>
      </c>
      <c r="E36" s="27" t="s">
        <v>96</v>
      </c>
      <c r="F36" s="27" t="s">
        <v>97</v>
      </c>
      <c r="G36" s="27"/>
      <c r="H36" s="27" t="s">
        <v>111</v>
      </c>
      <c r="I36" s="27">
        <v>7</v>
      </c>
    </row>
    <row r="37" spans="1:9" s="15" customFormat="1" ht="69.75" customHeight="1" x14ac:dyDescent="0.25">
      <c r="A37" s="27" t="s">
        <v>141</v>
      </c>
      <c r="B37" s="27" t="s">
        <v>99</v>
      </c>
      <c r="C37" s="27" t="s">
        <v>190</v>
      </c>
      <c r="D37" s="27" t="s">
        <v>191</v>
      </c>
      <c r="E37" s="27" t="s">
        <v>161</v>
      </c>
      <c r="F37" s="27" t="s">
        <v>162</v>
      </c>
      <c r="G37" s="27"/>
      <c r="H37" s="27" t="s">
        <v>111</v>
      </c>
      <c r="I37" s="27">
        <v>57</v>
      </c>
    </row>
    <row r="38" spans="1:9" s="15" customFormat="1" ht="69.75" customHeight="1" x14ac:dyDescent="0.25">
      <c r="A38" s="27" t="s">
        <v>141</v>
      </c>
      <c r="B38" s="27" t="s">
        <v>99</v>
      </c>
      <c r="C38" s="27" t="s">
        <v>202</v>
      </c>
      <c r="D38" s="27" t="s">
        <v>203</v>
      </c>
      <c r="E38" s="27" t="s">
        <v>96</v>
      </c>
      <c r="F38" s="27" t="s">
        <v>97</v>
      </c>
      <c r="G38" s="27"/>
      <c r="H38" s="27" t="s">
        <v>111</v>
      </c>
      <c r="I38" s="27">
        <v>62</v>
      </c>
    </row>
    <row r="39" spans="1:9" s="15" customFormat="1" ht="69.75" customHeight="1" x14ac:dyDescent="0.25">
      <c r="A39" s="27" t="s">
        <v>141</v>
      </c>
      <c r="B39" s="27" t="s">
        <v>99</v>
      </c>
      <c r="C39" s="27" t="s">
        <v>155</v>
      </c>
      <c r="D39" s="27" t="s">
        <v>152</v>
      </c>
      <c r="E39" s="27" t="s">
        <v>153</v>
      </c>
      <c r="F39" s="27" t="s">
        <v>154</v>
      </c>
      <c r="G39" s="27"/>
      <c r="H39" s="27" t="s">
        <v>95</v>
      </c>
      <c r="I39" s="27">
        <v>80</v>
      </c>
    </row>
    <row r="40" spans="1:9" s="15" customFormat="1" ht="69.75" customHeight="1" x14ac:dyDescent="0.25">
      <c r="A40" s="27" t="s">
        <v>141</v>
      </c>
      <c r="B40" s="27" t="s">
        <v>99</v>
      </c>
      <c r="C40" s="27" t="s">
        <v>204</v>
      </c>
      <c r="D40" s="27" t="s">
        <v>205</v>
      </c>
      <c r="E40" s="27" t="s">
        <v>169</v>
      </c>
      <c r="F40" s="27" t="s">
        <v>170</v>
      </c>
      <c r="G40" s="27"/>
      <c r="H40" s="27" t="s">
        <v>111</v>
      </c>
      <c r="I40" s="27">
        <v>3</v>
      </c>
    </row>
    <row r="41" spans="1:9" s="15" customFormat="1" ht="69.75" customHeight="1" x14ac:dyDescent="0.25">
      <c r="A41" s="27" t="s">
        <v>141</v>
      </c>
      <c r="B41" s="27" t="s">
        <v>99</v>
      </c>
      <c r="C41" s="27" t="s">
        <v>202</v>
      </c>
      <c r="D41" s="27" t="s">
        <v>203</v>
      </c>
      <c r="E41" s="27" t="s">
        <v>159</v>
      </c>
      <c r="F41" s="27" t="s">
        <v>160</v>
      </c>
      <c r="G41" s="27"/>
      <c r="H41" s="27" t="s">
        <v>111</v>
      </c>
      <c r="I41" s="27">
        <v>90</v>
      </c>
    </row>
    <row r="42" spans="1:9" ht="58.5" customHeight="1" x14ac:dyDescent="0.25">
      <c r="A42" s="30" t="s">
        <v>94</v>
      </c>
      <c r="B42" s="30" t="s">
        <v>98</v>
      </c>
      <c r="C42" s="30" t="s">
        <v>233</v>
      </c>
      <c r="D42" s="30" t="s">
        <v>234</v>
      </c>
      <c r="E42" s="30" t="s">
        <v>235</v>
      </c>
      <c r="F42" s="30" t="s">
        <v>236</v>
      </c>
      <c r="G42" s="27"/>
      <c r="H42" s="31" t="s">
        <v>118</v>
      </c>
      <c r="I42" s="31">
        <v>13</v>
      </c>
    </row>
    <row r="43" spans="1:9" ht="71.25" customHeight="1" x14ac:dyDescent="0.25">
      <c r="A43" s="32" t="s">
        <v>94</v>
      </c>
      <c r="B43" s="32" t="s">
        <v>98</v>
      </c>
      <c r="C43" s="32" t="s">
        <v>237</v>
      </c>
      <c r="D43" s="32" t="s">
        <v>238</v>
      </c>
      <c r="E43" s="32" t="s">
        <v>239</v>
      </c>
      <c r="F43" s="32" t="s">
        <v>240</v>
      </c>
      <c r="G43" s="32"/>
      <c r="H43" s="33" t="s">
        <v>118</v>
      </c>
      <c r="I43" s="43">
        <v>21</v>
      </c>
    </row>
    <row r="44" spans="1:9" ht="60.75" customHeight="1" x14ac:dyDescent="0.25">
      <c r="A44" s="30" t="s">
        <v>94</v>
      </c>
      <c r="B44" s="30" t="s">
        <v>98</v>
      </c>
      <c r="C44" s="30" t="s">
        <v>129</v>
      </c>
      <c r="D44" s="30" t="s">
        <v>130</v>
      </c>
      <c r="E44" s="30" t="s">
        <v>241</v>
      </c>
      <c r="F44" s="30" t="s">
        <v>242</v>
      </c>
      <c r="G44" s="30"/>
      <c r="H44" s="35" t="s">
        <v>106</v>
      </c>
      <c r="I44" s="35">
        <v>173</v>
      </c>
    </row>
    <row r="45" spans="1:9" ht="75" customHeight="1" x14ac:dyDescent="0.25">
      <c r="A45" s="30" t="s">
        <v>94</v>
      </c>
      <c r="B45" s="30" t="s">
        <v>98</v>
      </c>
      <c r="C45" s="30" t="s">
        <v>243</v>
      </c>
      <c r="D45" s="30" t="s">
        <v>244</v>
      </c>
      <c r="E45" s="30" t="s">
        <v>127</v>
      </c>
      <c r="F45" s="30" t="s">
        <v>128</v>
      </c>
      <c r="G45" s="30"/>
      <c r="H45" s="36" t="s">
        <v>106</v>
      </c>
      <c r="I45" s="36">
        <v>95</v>
      </c>
    </row>
    <row r="46" spans="1:9" x14ac:dyDescent="0.25">
      <c r="G46" s="26"/>
      <c r="H46" s="24" t="s">
        <v>245</v>
      </c>
      <c r="I46" s="24">
        <f>SUBTOTAL(9,I3:I45)</f>
        <v>2722</v>
      </c>
    </row>
  </sheetData>
  <autoFilter ref="A2:F45"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2018-11-12T15:19:25Z</dcterms:created>
  <dcterms:modified xsi:type="dcterms:W3CDTF">2019-03-08T08:41:19Z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